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1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<sst xmlns="http://schemas.openxmlformats.org/spreadsheetml/2006/main" count="1781" uniqueCount="119">
  <si>
    <t>Молодечно</t>
  </si>
  <si>
    <t>Депортиво</t>
  </si>
  <si>
    <t>x</t>
  </si>
  <si>
    <t>Грассхопперс</t>
  </si>
  <si>
    <t>Прогресо</t>
  </si>
  <si>
    <t>Милан</t>
  </si>
  <si>
    <t>Байер</t>
  </si>
  <si>
    <t>-</t>
  </si>
  <si>
    <t>КАМАЗ</t>
  </si>
  <si>
    <t>Дженоа</t>
  </si>
  <si>
    <t>Аякс</t>
  </si>
  <si>
    <t>Белшина</t>
  </si>
  <si>
    <t>Барселона</t>
  </si>
  <si>
    <t>Ле Ман</t>
  </si>
  <si>
    <t>Брест</t>
  </si>
  <si>
    <t>Тенерифе</t>
  </si>
  <si>
    <t>Манчестер Юн.</t>
  </si>
  <si>
    <t>Сельта</t>
  </si>
  <si>
    <t>Арсенал</t>
  </si>
  <si>
    <t>Тоттенхэм</t>
  </si>
  <si>
    <t>Катания</t>
  </si>
  <si>
    <t>Алессандрия</t>
  </si>
  <si>
    <t>Сампдория</t>
  </si>
  <si>
    <t>Лацио</t>
  </si>
  <si>
    <t>Гамба</t>
  </si>
  <si>
    <t>Херес</t>
  </si>
  <si>
    <t>Витебск</t>
  </si>
  <si>
    <t>Озерцы</t>
  </si>
  <si>
    <t>Нью-Йорк</t>
  </si>
  <si>
    <t>Утрехт</t>
  </si>
  <si>
    <t>Ювентус</t>
  </si>
  <si>
    <t>Бавария</t>
  </si>
  <si>
    <t>БАТЭ</t>
  </si>
  <si>
    <t>Спартак М</t>
  </si>
  <si>
    <t>Интер</t>
  </si>
  <si>
    <t>Лион</t>
  </si>
  <si>
    <t>Ведрич</t>
  </si>
  <si>
    <t>Генчлербирлиги</t>
  </si>
  <si>
    <t>Эвертон</t>
  </si>
  <si>
    <t>Эспаньол</t>
  </si>
  <si>
    <t>Динамо Мн</t>
  </si>
  <si>
    <t>+</t>
  </si>
  <si>
    <t>SERIE A</t>
  </si>
  <si>
    <t>SERIE B1</t>
  </si>
  <si>
    <t>SERIE B2</t>
  </si>
  <si>
    <t>SERIE C</t>
  </si>
  <si>
    <t>&lt;table cellpadding="3" cellspacing="3" width="100%" border="1"&gt;&lt;tr class="stripe0"&gt;&lt;td align="center" colspan="12"&gt;SERIE A&lt;/td&gt;&lt;td align="center" rowspan="21"&gt;&lt;/td&gt;
    &lt;td align="center" colspan="12"&gt;SERIE B1&lt;/td&gt;&lt;td align="center" rowspan="21"&gt;&lt;/td&gt;&lt;td align="center" colspan="12"&gt;SERIE B2&lt;/td&gt;&lt;td align="center" rowspan="21"&gt;&lt;/td&gt;
    &lt;td align="center" colspan="12"&gt;SERIE C&lt;/td&gt;&lt;/tr&gt;&lt;tr class="stripe1"&gt;&lt;td align="center" rowspan="2"&gt;1&lt;/td&gt;&lt;td align="center"&gt;</t>
  </si>
  <si>
    <t>&lt;/td&gt;&lt;td align="center"&gt;</t>
  </si>
  <si>
    <t>&lt;/td&gt;&lt;td align="center" rowspan="2"&gt;1&lt;/td&gt;&lt;td align="center"&gt;</t>
  </si>
  <si>
    <t>&lt;/td&gt;  &lt;/tr&gt;  &lt;tr class="stripe0"&gt;    &lt;td align="center"&gt;</t>
  </si>
  <si>
    <t>&lt;/td&gt;  &lt;/tr&gt;&lt;/table&gt;</t>
  </si>
  <si>
    <t>&lt;/td&gt;&lt;td align="center" bgcolor="#D3D3D3"&gt;</t>
  </si>
  <si>
    <t>&lt;/td&gt;&lt;td align="center" rowspan="2"&gt;1&lt;/td&gt;&lt;td align="center" bgcolor="#D3D3D3"&gt;</t>
  </si>
  <si>
    <t>&lt;/td&gt;  &lt;/tr&gt;  &lt;tr class="stripe0"&gt;    &lt;td align="center" bgcolor="#D3D3D3"&gt;</t>
  </si>
  <si>
    <t>Оболонь</t>
  </si>
  <si>
    <t>Куинз Парк</t>
  </si>
  <si>
    <t>Пачука</t>
  </si>
  <si>
    <t>ВВВ-Венло</t>
  </si>
  <si>
    <t>Мамелуди</t>
  </si>
  <si>
    <t>Сибирь</t>
  </si>
  <si>
    <t>Челси</t>
  </si>
  <si>
    <t>Галатасарай</t>
  </si>
  <si>
    <t>АЗ</t>
  </si>
  <si>
    <t>Завиша</t>
  </si>
  <si>
    <t>Ливерпуль</t>
  </si>
  <si>
    <t>Рома</t>
  </si>
  <si>
    <t>Тупапа</t>
  </si>
  <si>
    <t>Коло-Коло</t>
  </si>
  <si>
    <t>Пьяченца</t>
  </si>
  <si>
    <t>ХИФК</t>
  </si>
  <si>
    <t>Манчестер Сити</t>
  </si>
  <si>
    <t>Торино</t>
  </si>
  <si>
    <t>Порту</t>
  </si>
  <si>
    <t>Ростов</t>
  </si>
  <si>
    <t>Боруссия Д.</t>
  </si>
  <si>
    <t>Црвена Звезда</t>
  </si>
  <si>
    <t>Фейеноорд</t>
  </si>
  <si>
    <t>Ньюкасл</t>
  </si>
  <si>
    <t>Ягеллония</t>
  </si>
  <si>
    <t>Атлетико М.</t>
  </si>
  <si>
    <t>Норрчёпинг</t>
  </si>
  <si>
    <t>Кайзерслаутерн</t>
  </si>
  <si>
    <t>Наполи</t>
  </si>
  <si>
    <t>Брага</t>
  </si>
  <si>
    <t>Анжи</t>
  </si>
  <si>
    <t>Севилья</t>
  </si>
  <si>
    <t>Фиорентина</t>
  </si>
  <si>
    <t>Мидлсбро</t>
  </si>
  <si>
    <t>Блэкпул</t>
  </si>
  <si>
    <t>Малага</t>
  </si>
  <si>
    <t>ПСЖ</t>
  </si>
  <si>
    <t>Парма</t>
  </si>
  <si>
    <t>Бертон Альбион</t>
  </si>
  <si>
    <t>ЦСКА</t>
  </si>
  <si>
    <t>Партизан</t>
  </si>
  <si>
    <t>П1</t>
  </si>
  <si>
    <t>П2</t>
  </si>
  <si>
    <t>Х</t>
  </si>
  <si>
    <t>вероятность исхода (%)</t>
  </si>
  <si>
    <t>Команда</t>
  </si>
  <si>
    <t>Поставил</t>
  </si>
  <si>
    <t>Угадал</t>
  </si>
  <si>
    <t>%</t>
  </si>
  <si>
    <t>Пост</t>
  </si>
  <si>
    <t>Угад</t>
  </si>
  <si>
    <t>% угад</t>
  </si>
  <si>
    <t>Люди Икс</t>
  </si>
  <si>
    <t>Торчки</t>
  </si>
  <si>
    <t>Двоечники</t>
  </si>
  <si>
    <t xml:space="preserve">1 . [АНГ] Вест Хэм - Челси </t>
  </si>
  <si>
    <t xml:space="preserve">2 . [АНГ] Норвич - Сандерленд </t>
  </si>
  <si>
    <t xml:space="preserve">3 . [ГЕР] Бавария - Боруссия Д. </t>
  </si>
  <si>
    <t xml:space="preserve">4 . [ГЕР] Майнц - Ганновер96 </t>
  </si>
  <si>
    <t xml:space="preserve">5 . [ФРА] Аяччо - СентЭтьен </t>
  </si>
  <si>
    <t xml:space="preserve">6 . [ФРА] Лорьян - Тулуза </t>
  </si>
  <si>
    <t xml:space="preserve">7 . [ИТА] Катания - Милан </t>
  </si>
  <si>
    <t xml:space="preserve">8 . [ИТА] Реал М - Атлетико М. </t>
  </si>
  <si>
    <t xml:space="preserve">9 . [ИСП] Хетафе - Малага </t>
  </si>
  <si>
    <t xml:space="preserve">10 . [РОС] Анжи - ЦСКА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</si>
</sst>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sz val="8"/>
      <color indexed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22"/>
      <name val="Arial Narrow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1"/>
      <name val="Arial Cyr"/>
      <family val="0"/>
    </font>
    <font>
      <u val="single"/>
      <sz val="11"/>
      <name val="Arial Cyr"/>
      <family val="0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2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5" borderId="0" xfId="0" applyFont="1" applyFill="1" applyAlignment="1">
      <alignment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3" fillId="5" borderId="0" xfId="0" applyFont="1" applyFill="1" applyAlignment="1">
      <alignment/>
    </xf>
    <xf numFmtId="0" fontId="2" fillId="5" borderId="0" xfId="0" applyFont="1" applyFill="1" applyAlignment="1">
      <alignment/>
    </xf>
    <xf numFmtId="164" fontId="1" fillId="5" borderId="0" xfId="0" applyNumberFormat="1" applyFont="1" applyFill="1" applyAlignment="1">
      <alignment/>
    </xf>
    <xf numFmtId="0" fontId="1" fillId="5" borderId="1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5" borderId="3" xfId="0" applyFont="1" applyFill="1" applyBorder="1" applyAlignment="1">
      <alignment/>
    </xf>
    <xf numFmtId="0" fontId="1" fillId="3" borderId="0" xfId="0" applyFont="1" applyFill="1" applyAlignment="1">
      <alignment/>
    </xf>
    <xf numFmtId="0" fontId="6" fillId="0" borderId="0" xfId="15" applyAlignment="1">
      <alignment/>
    </xf>
    <xf numFmtId="0" fontId="8" fillId="6" borderId="5" xfId="0" applyFont="1" applyFill="1" applyBorder="1" applyAlignment="1">
      <alignment/>
    </xf>
    <xf numFmtId="0" fontId="8" fillId="6" borderId="6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8" fillId="6" borderId="7" xfId="0" applyFont="1" applyFill="1" applyBorder="1" applyAlignment="1">
      <alignment/>
    </xf>
    <xf numFmtId="0" fontId="9" fillId="6" borderId="0" xfId="15" applyFont="1" applyFill="1" applyAlignment="1">
      <alignment/>
    </xf>
    <xf numFmtId="0" fontId="4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7" borderId="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llscores.ru/soccer/leagues/main.php?champ=4" TargetMode="External" /><Relationship Id="rId2" Type="http://schemas.openxmlformats.org/officeDocument/2006/relationships/hyperlink" Target="http://allscores.ru/soccer/leagues/main.php?champ=4" TargetMode="External" /><Relationship Id="rId3" Type="http://schemas.openxmlformats.org/officeDocument/2006/relationships/hyperlink" Target="http://allscores.ru/soccer/leagues/main.php?champ=6" TargetMode="External" /><Relationship Id="rId4" Type="http://schemas.openxmlformats.org/officeDocument/2006/relationships/hyperlink" Target="http://allscores.ru/soccer/leagues/main.php?champ=6" TargetMode="External" /><Relationship Id="rId5" Type="http://schemas.openxmlformats.org/officeDocument/2006/relationships/hyperlink" Target="http://allscores.ru/soccer/leagues/main.php?champ=7" TargetMode="External" /><Relationship Id="rId6" Type="http://schemas.openxmlformats.org/officeDocument/2006/relationships/hyperlink" Target="http://allscores.ru/soccer/leagues/main.php?champ=7" TargetMode="External" /><Relationship Id="rId7" Type="http://schemas.openxmlformats.org/officeDocument/2006/relationships/hyperlink" Target="http://allscores.ru/soccer/leagues/main.php?champ=3" TargetMode="External" /><Relationship Id="rId8" Type="http://schemas.openxmlformats.org/officeDocument/2006/relationships/hyperlink" Target="http://allscores.ru/soccer/leagues/main.php?champ=3" TargetMode="External" /><Relationship Id="rId9" Type="http://schemas.openxmlformats.org/officeDocument/2006/relationships/hyperlink" Target="http://allscores.ru/soccer/leagues/main.php?champ=5" TargetMode="External" /><Relationship Id="rId10" Type="http://schemas.openxmlformats.org/officeDocument/2006/relationships/hyperlink" Target="http://allscores.ru/soccer/leagues/main.php?champ=1" TargetMode="Externa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64"/>
  <sheetViews>
    <sheetView zoomScale="60" zoomScaleNormal="60" workbookViewId="0" topLeftCell="A25">
      <selection activeCell="BF8" sqref="BF8"/>
    </sheetView>
  </sheetViews>
  <sheetFormatPr defaultColWidth="9.00390625" defaultRowHeight="12.75"/>
  <cols>
    <col min="1" max="1" width="3.00390625" style="0" bestFit="1" customWidth="1"/>
    <col min="2" max="2" width="14.375" style="0" bestFit="1" customWidth="1"/>
    <col min="3" max="12" width="2.00390625" style="0" bestFit="1" customWidth="1"/>
    <col min="13" max="13" width="2.00390625" style="0" customWidth="1"/>
    <col min="14" max="14" width="3.00390625" style="0" bestFit="1" customWidth="1"/>
    <col min="15" max="15" width="14.375" style="0" bestFit="1" customWidth="1"/>
    <col min="16" max="25" width="2.00390625" style="0" bestFit="1" customWidth="1"/>
    <col min="26" max="26" width="1.37890625" style="0" customWidth="1"/>
    <col min="27" max="27" width="4.125" style="0" customWidth="1"/>
    <col min="28" max="28" width="14.375" style="0" bestFit="1" customWidth="1"/>
    <col min="29" max="38" width="2.25390625" style="0" bestFit="1" customWidth="1"/>
    <col min="39" max="39" width="1.37890625" style="0" customWidth="1"/>
    <col min="40" max="40" width="4.125" style="0" customWidth="1"/>
    <col min="41" max="41" width="14.375" style="0" bestFit="1" customWidth="1"/>
    <col min="42" max="51" width="2.25390625" style="0" bestFit="1" customWidth="1"/>
    <col min="53" max="53" width="3.00390625" style="0" customWidth="1"/>
    <col min="54" max="145" width="2.625" style="0" customWidth="1"/>
  </cols>
  <sheetData>
    <row r="1" spans="1:53" ht="12.75" customHeight="1">
      <c r="A1" s="41" t="s">
        <v>42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 t="s">
        <v>43</v>
      </c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 t="s">
        <v>44</v>
      </c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 t="s">
        <v>45</v>
      </c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BA1" s="2" t="s">
        <v>46</v>
      </c>
    </row>
    <row r="2" spans="1:142" ht="12.75">
      <c r="A2" s="40">
        <v>1</v>
      </c>
      <c r="B2" s="1" t="str">
        <f>+B36</f>
        <v>Молодечно</v>
      </c>
      <c r="C2" s="1">
        <f aca="true" t="shared" si="0" ref="C2:L2">+C36</f>
        <v>1</v>
      </c>
      <c r="D2" s="1">
        <f t="shared" si="0"/>
        <v>0</v>
      </c>
      <c r="E2" s="1">
        <f t="shared" si="0"/>
        <v>2</v>
      </c>
      <c r="F2" s="1">
        <f t="shared" si="0"/>
        <v>1</v>
      </c>
      <c r="G2" s="1">
        <f t="shared" si="0"/>
        <v>1</v>
      </c>
      <c r="H2" s="1">
        <f t="shared" si="0"/>
        <v>2</v>
      </c>
      <c r="I2" s="1">
        <f t="shared" si="0"/>
        <v>2</v>
      </c>
      <c r="J2" s="1">
        <f t="shared" si="0"/>
        <v>2</v>
      </c>
      <c r="K2" s="1">
        <f t="shared" si="0"/>
        <v>2</v>
      </c>
      <c r="L2" s="1">
        <f t="shared" si="0"/>
        <v>2</v>
      </c>
      <c r="M2" s="41"/>
      <c r="N2" s="40">
        <v>1</v>
      </c>
      <c r="O2" s="1" t="str">
        <f>+O36</f>
        <v>Сампдория</v>
      </c>
      <c r="P2" s="1" t="str">
        <f aca="true" t="shared" si="1" ref="P2:Y2">+P36</f>
        <v>x</v>
      </c>
      <c r="Q2" s="1" t="str">
        <f t="shared" si="1"/>
        <v>x</v>
      </c>
      <c r="R2" s="1">
        <f t="shared" si="1"/>
        <v>2</v>
      </c>
      <c r="S2" s="1">
        <f t="shared" si="1"/>
        <v>2</v>
      </c>
      <c r="T2" s="1" t="str">
        <f t="shared" si="1"/>
        <v>x</v>
      </c>
      <c r="U2" s="1">
        <f t="shared" si="1"/>
        <v>2</v>
      </c>
      <c r="V2" s="1">
        <f t="shared" si="1"/>
        <v>2</v>
      </c>
      <c r="W2" s="1">
        <f t="shared" si="1"/>
        <v>2</v>
      </c>
      <c r="X2" s="1">
        <f t="shared" si="1"/>
        <v>0</v>
      </c>
      <c r="Y2" s="1">
        <f t="shared" si="1"/>
        <v>2</v>
      </c>
      <c r="Z2" s="41"/>
      <c r="AA2" s="40">
        <v>1</v>
      </c>
      <c r="AB2" s="1" t="str">
        <f>+AB36</f>
        <v>Молодечно</v>
      </c>
      <c r="AC2" s="1">
        <f aca="true" t="shared" si="2" ref="AC2:AL2">+AC36</f>
        <v>1</v>
      </c>
      <c r="AD2" s="1">
        <f t="shared" si="2"/>
        <v>0</v>
      </c>
      <c r="AE2" s="1">
        <f t="shared" si="2"/>
        <v>2</v>
      </c>
      <c r="AF2" s="1">
        <f t="shared" si="2"/>
        <v>1</v>
      </c>
      <c r="AG2" s="1">
        <f t="shared" si="2"/>
        <v>1</v>
      </c>
      <c r="AH2" s="1">
        <f t="shared" si="2"/>
        <v>2</v>
      </c>
      <c r="AI2" s="1">
        <f t="shared" si="2"/>
        <v>2</v>
      </c>
      <c r="AJ2" s="1">
        <f t="shared" si="2"/>
        <v>2</v>
      </c>
      <c r="AK2" s="1">
        <f t="shared" si="2"/>
        <v>2</v>
      </c>
      <c r="AL2" s="1">
        <f t="shared" si="2"/>
        <v>2</v>
      </c>
      <c r="AM2" s="41"/>
      <c r="AN2" s="40">
        <v>1</v>
      </c>
      <c r="AO2" s="1" t="str">
        <f>+AO36</f>
        <v>Сампдория</v>
      </c>
      <c r="AP2" s="1" t="str">
        <f aca="true" t="shared" si="3" ref="AP2:AY2">+AP36</f>
        <v>x</v>
      </c>
      <c r="AQ2" s="1" t="str">
        <f t="shared" si="3"/>
        <v>x</v>
      </c>
      <c r="AR2" s="1">
        <f t="shared" si="3"/>
        <v>2</v>
      </c>
      <c r="AS2" s="1">
        <f t="shared" si="3"/>
        <v>2</v>
      </c>
      <c r="AT2" s="1" t="str">
        <f t="shared" si="3"/>
        <v>x</v>
      </c>
      <c r="AU2" s="1">
        <f t="shared" si="3"/>
        <v>2</v>
      </c>
      <c r="AV2" s="1">
        <f t="shared" si="3"/>
        <v>2</v>
      </c>
      <c r="AW2" s="1">
        <f t="shared" si="3"/>
        <v>2</v>
      </c>
      <c r="AX2" s="1">
        <f t="shared" si="3"/>
        <v>0</v>
      </c>
      <c r="AY2" s="1">
        <f t="shared" si="3"/>
        <v>2</v>
      </c>
      <c r="BB2" t="str">
        <f>+B2</f>
        <v>Молодечно</v>
      </c>
      <c r="BC2" t="s">
        <v>47</v>
      </c>
      <c r="BD2">
        <f>+C2</f>
        <v>1</v>
      </c>
      <c r="BE2" t="s">
        <v>47</v>
      </c>
      <c r="BF2">
        <f>+D2</f>
        <v>0</v>
      </c>
      <c r="BG2" t="s">
        <v>47</v>
      </c>
      <c r="BH2">
        <f>+E2</f>
        <v>2</v>
      </c>
      <c r="BI2" t="s">
        <v>47</v>
      </c>
      <c r="BJ2">
        <f>+F2</f>
        <v>1</v>
      </c>
      <c r="BK2" t="s">
        <v>47</v>
      </c>
      <c r="BL2">
        <f>+G2</f>
        <v>1</v>
      </c>
      <c r="BM2" t="s">
        <v>47</v>
      </c>
      <c r="BN2">
        <f>+H2</f>
        <v>2</v>
      </c>
      <c r="BO2" t="s">
        <v>47</v>
      </c>
      <c r="BP2">
        <f>+I2</f>
        <v>2</v>
      </c>
      <c r="BQ2" t="s">
        <v>47</v>
      </c>
      <c r="BR2">
        <f>+J2</f>
        <v>2</v>
      </c>
      <c r="BS2" t="s">
        <v>47</v>
      </c>
      <c r="BT2">
        <f>+K2</f>
        <v>2</v>
      </c>
      <c r="BU2" t="s">
        <v>47</v>
      </c>
      <c r="BV2">
        <f>+L2</f>
        <v>2</v>
      </c>
      <c r="BW2" t="s">
        <v>48</v>
      </c>
      <c r="BX2" t="str">
        <f>+O2</f>
        <v>Сампдория</v>
      </c>
      <c r="BY2" t="s">
        <v>47</v>
      </c>
      <c r="BZ2" t="str">
        <f>+P2</f>
        <v>x</v>
      </c>
      <c r="CA2" t="s">
        <v>47</v>
      </c>
      <c r="CB2" t="str">
        <f>+Q2</f>
        <v>x</v>
      </c>
      <c r="CC2" t="s">
        <v>47</v>
      </c>
      <c r="CD2">
        <f>+R2</f>
        <v>2</v>
      </c>
      <c r="CE2" t="s">
        <v>47</v>
      </c>
      <c r="CF2">
        <f>+S2</f>
        <v>2</v>
      </c>
      <c r="CG2" t="s">
        <v>47</v>
      </c>
      <c r="CH2" t="str">
        <f>+T2</f>
        <v>x</v>
      </c>
      <c r="CI2" t="s">
        <v>47</v>
      </c>
      <c r="CJ2">
        <f>+U2</f>
        <v>2</v>
      </c>
      <c r="CK2" t="s">
        <v>47</v>
      </c>
      <c r="CL2">
        <f>+V2</f>
        <v>2</v>
      </c>
      <c r="CM2" t="s">
        <v>47</v>
      </c>
      <c r="CN2">
        <f>+W2</f>
        <v>2</v>
      </c>
      <c r="CO2" t="s">
        <v>47</v>
      </c>
      <c r="CP2">
        <f>+X2</f>
        <v>0</v>
      </c>
      <c r="CQ2" t="s">
        <v>47</v>
      </c>
      <c r="CR2">
        <f>+Y2</f>
        <v>2</v>
      </c>
      <c r="CS2" t="s">
        <v>48</v>
      </c>
      <c r="CT2" t="str">
        <f>+AB2</f>
        <v>Молодечно</v>
      </c>
      <c r="CU2" t="s">
        <v>47</v>
      </c>
      <c r="CV2">
        <f>+AC2</f>
        <v>1</v>
      </c>
      <c r="CW2" t="s">
        <v>47</v>
      </c>
      <c r="CX2">
        <f>+AD2</f>
        <v>0</v>
      </c>
      <c r="CY2" t="s">
        <v>47</v>
      </c>
      <c r="CZ2">
        <f>+AE2</f>
        <v>2</v>
      </c>
      <c r="DA2" t="s">
        <v>47</v>
      </c>
      <c r="DB2">
        <f>+AF2</f>
        <v>1</v>
      </c>
      <c r="DC2" t="s">
        <v>47</v>
      </c>
      <c r="DD2">
        <f>+AG2</f>
        <v>1</v>
      </c>
      <c r="DE2" t="s">
        <v>47</v>
      </c>
      <c r="DF2">
        <f>+AH2</f>
        <v>2</v>
      </c>
      <c r="DG2" t="s">
        <v>47</v>
      </c>
      <c r="DH2">
        <f>+AI2</f>
        <v>2</v>
      </c>
      <c r="DI2" t="s">
        <v>47</v>
      </c>
      <c r="DJ2">
        <f>+AJ2</f>
        <v>2</v>
      </c>
      <c r="DK2" t="s">
        <v>47</v>
      </c>
      <c r="DL2">
        <f>+AK2</f>
        <v>2</v>
      </c>
      <c r="DM2" t="s">
        <v>47</v>
      </c>
      <c r="DN2">
        <f>+AL2</f>
        <v>2</v>
      </c>
      <c r="DO2" t="s">
        <v>48</v>
      </c>
      <c r="DP2" t="str">
        <f>+AO2</f>
        <v>Сампдория</v>
      </c>
      <c r="DQ2" t="s">
        <v>47</v>
      </c>
      <c r="DR2" t="str">
        <f>+AP2</f>
        <v>x</v>
      </c>
      <c r="DS2" t="s">
        <v>47</v>
      </c>
      <c r="DT2" t="str">
        <f>+AQ2</f>
        <v>x</v>
      </c>
      <c r="DU2" t="s">
        <v>47</v>
      </c>
      <c r="DV2">
        <f>+AR2</f>
        <v>2</v>
      </c>
      <c r="DW2" t="s">
        <v>47</v>
      </c>
      <c r="DX2">
        <f>+AS2</f>
        <v>2</v>
      </c>
      <c r="DY2" t="s">
        <v>47</v>
      </c>
      <c r="DZ2" t="str">
        <f>+AT2</f>
        <v>x</v>
      </c>
      <c r="EA2" t="s">
        <v>47</v>
      </c>
      <c r="EB2">
        <f>+AU2</f>
        <v>2</v>
      </c>
      <c r="EC2" t="s">
        <v>47</v>
      </c>
      <c r="ED2">
        <f>+AV2</f>
        <v>2</v>
      </c>
      <c r="EE2" t="s">
        <v>47</v>
      </c>
      <c r="EF2">
        <f>+AW2</f>
        <v>2</v>
      </c>
      <c r="EG2" t="s">
        <v>47</v>
      </c>
      <c r="EH2">
        <f>+AX2</f>
        <v>0</v>
      </c>
      <c r="EI2" t="s">
        <v>47</v>
      </c>
      <c r="EJ2">
        <f>+AY2</f>
        <v>2</v>
      </c>
      <c r="EK2" s="4" t="s">
        <v>49</v>
      </c>
      <c r="EL2" s="3"/>
    </row>
    <row r="3" spans="1:141" ht="12.75">
      <c r="A3" s="40"/>
      <c r="B3" s="1" t="str">
        <f>+B37</f>
        <v>Депортиво</v>
      </c>
      <c r="C3" s="1">
        <f aca="true" t="shared" si="4" ref="C3:L3">+C37</f>
        <v>1</v>
      </c>
      <c r="D3" s="1" t="str">
        <f t="shared" si="4"/>
        <v>x</v>
      </c>
      <c r="E3" s="1">
        <f t="shared" si="4"/>
        <v>1</v>
      </c>
      <c r="F3" s="1">
        <f t="shared" si="4"/>
        <v>2</v>
      </c>
      <c r="G3" s="1">
        <f t="shared" si="4"/>
        <v>1</v>
      </c>
      <c r="H3" s="1">
        <f t="shared" si="4"/>
        <v>2</v>
      </c>
      <c r="I3" s="1">
        <f t="shared" si="4"/>
        <v>1</v>
      </c>
      <c r="J3" s="1" t="str">
        <f t="shared" si="4"/>
        <v>x</v>
      </c>
      <c r="K3" s="1">
        <f t="shared" si="4"/>
        <v>2</v>
      </c>
      <c r="L3" s="1">
        <f t="shared" si="4"/>
        <v>2</v>
      </c>
      <c r="M3" s="41"/>
      <c r="N3" s="40"/>
      <c r="O3" s="1" t="str">
        <f>+O37</f>
        <v>Лацио</v>
      </c>
      <c r="P3" s="1">
        <f aca="true" t="shared" si="5" ref="P3:Y3">+P37</f>
        <v>1</v>
      </c>
      <c r="Q3" s="1">
        <f t="shared" si="5"/>
        <v>2</v>
      </c>
      <c r="R3" s="1">
        <f t="shared" si="5"/>
        <v>2</v>
      </c>
      <c r="S3" s="1">
        <f t="shared" si="5"/>
        <v>2</v>
      </c>
      <c r="T3" s="1">
        <f t="shared" si="5"/>
        <v>1</v>
      </c>
      <c r="U3" s="1">
        <f t="shared" si="5"/>
        <v>2</v>
      </c>
      <c r="V3" s="1">
        <f t="shared" si="5"/>
        <v>1</v>
      </c>
      <c r="W3" s="1">
        <f t="shared" si="5"/>
        <v>1</v>
      </c>
      <c r="X3" s="1">
        <f t="shared" si="5"/>
        <v>1</v>
      </c>
      <c r="Y3" s="1">
        <f t="shared" si="5"/>
        <v>2</v>
      </c>
      <c r="Z3" s="41"/>
      <c r="AA3" s="40"/>
      <c r="AB3" s="1" t="str">
        <f>+AB37</f>
        <v>Депортиво</v>
      </c>
      <c r="AC3" s="1">
        <f aca="true" t="shared" si="6" ref="AC3:AL3">+AC37</f>
        <v>1</v>
      </c>
      <c r="AD3" s="1" t="str">
        <f t="shared" si="6"/>
        <v>x</v>
      </c>
      <c r="AE3" s="1">
        <f t="shared" si="6"/>
        <v>1</v>
      </c>
      <c r="AF3" s="1">
        <f t="shared" si="6"/>
        <v>2</v>
      </c>
      <c r="AG3" s="1">
        <f t="shared" si="6"/>
        <v>1</v>
      </c>
      <c r="AH3" s="1">
        <f t="shared" si="6"/>
        <v>2</v>
      </c>
      <c r="AI3" s="1">
        <f t="shared" si="6"/>
        <v>1</v>
      </c>
      <c r="AJ3" s="1" t="str">
        <f t="shared" si="6"/>
        <v>x</v>
      </c>
      <c r="AK3" s="1">
        <f t="shared" si="6"/>
        <v>2</v>
      </c>
      <c r="AL3" s="1">
        <f t="shared" si="6"/>
        <v>2</v>
      </c>
      <c r="AM3" s="41"/>
      <c r="AN3" s="40"/>
      <c r="AO3" s="1" t="str">
        <f>+AO37</f>
        <v>Лацио</v>
      </c>
      <c r="AP3" s="1">
        <f aca="true" t="shared" si="7" ref="AP3:AY3">+AP37</f>
        <v>1</v>
      </c>
      <c r="AQ3" s="1">
        <f t="shared" si="7"/>
        <v>2</v>
      </c>
      <c r="AR3" s="1">
        <f t="shared" si="7"/>
        <v>2</v>
      </c>
      <c r="AS3" s="1">
        <f t="shared" si="7"/>
        <v>2</v>
      </c>
      <c r="AT3" s="1">
        <f t="shared" si="7"/>
        <v>1</v>
      </c>
      <c r="AU3" s="1">
        <f t="shared" si="7"/>
        <v>2</v>
      </c>
      <c r="AV3" s="1">
        <f t="shared" si="7"/>
        <v>1</v>
      </c>
      <c r="AW3" s="1">
        <f t="shared" si="7"/>
        <v>1</v>
      </c>
      <c r="AX3" s="1">
        <f t="shared" si="7"/>
        <v>1</v>
      </c>
      <c r="AY3" s="1">
        <f t="shared" si="7"/>
        <v>2</v>
      </c>
      <c r="BB3" t="str">
        <f aca="true" t="shared" si="8" ref="BB3:BB20">+B3</f>
        <v>Депортиво</v>
      </c>
      <c r="BC3" t="s">
        <v>47</v>
      </c>
      <c r="BD3">
        <f aca="true" t="shared" si="9" ref="BD3:BD20">+C3</f>
        <v>1</v>
      </c>
      <c r="BE3" t="s">
        <v>47</v>
      </c>
      <c r="BF3" t="str">
        <f aca="true" t="shared" si="10" ref="BF3:BF20">+D3</f>
        <v>x</v>
      </c>
      <c r="BG3" t="s">
        <v>47</v>
      </c>
      <c r="BH3">
        <f aca="true" t="shared" si="11" ref="BH3:BH20">+E3</f>
        <v>1</v>
      </c>
      <c r="BI3" t="s">
        <v>47</v>
      </c>
      <c r="BJ3">
        <f aca="true" t="shared" si="12" ref="BJ3:BJ20">+F3</f>
        <v>2</v>
      </c>
      <c r="BK3" t="s">
        <v>47</v>
      </c>
      <c r="BL3">
        <f aca="true" t="shared" si="13" ref="BL3:BL20">+G3</f>
        <v>1</v>
      </c>
      <c r="BM3" t="s">
        <v>47</v>
      </c>
      <c r="BN3">
        <f aca="true" t="shared" si="14" ref="BN3:BN20">+H3</f>
        <v>2</v>
      </c>
      <c r="BO3" t="s">
        <v>47</v>
      </c>
      <c r="BP3">
        <f aca="true" t="shared" si="15" ref="BP3:BP20">+I3</f>
        <v>1</v>
      </c>
      <c r="BQ3" t="s">
        <v>47</v>
      </c>
      <c r="BR3" t="str">
        <f aca="true" t="shared" si="16" ref="BR3:BR20">+J3</f>
        <v>x</v>
      </c>
      <c r="BS3" t="s">
        <v>47</v>
      </c>
      <c r="BT3">
        <f aca="true" t="shared" si="17" ref="BT3:BT20">+K3</f>
        <v>2</v>
      </c>
      <c r="BU3" t="s">
        <v>47</v>
      </c>
      <c r="BV3">
        <f aca="true" t="shared" si="18" ref="BV3:BV20">+L3</f>
        <v>2</v>
      </c>
      <c r="BW3" t="s">
        <v>48</v>
      </c>
      <c r="BX3" t="str">
        <f aca="true" t="shared" si="19" ref="BX3:BX20">+O3</f>
        <v>Лацио</v>
      </c>
      <c r="BY3" t="s">
        <v>47</v>
      </c>
      <c r="BZ3">
        <f aca="true" t="shared" si="20" ref="BZ3:BZ20">+P3</f>
        <v>1</v>
      </c>
      <c r="CA3" t="s">
        <v>47</v>
      </c>
      <c r="CB3">
        <f aca="true" t="shared" si="21" ref="CB3:CB20">+Q3</f>
        <v>2</v>
      </c>
      <c r="CC3" t="s">
        <v>47</v>
      </c>
      <c r="CD3">
        <f aca="true" t="shared" si="22" ref="CD3:CD20">+R3</f>
        <v>2</v>
      </c>
      <c r="CE3" t="s">
        <v>47</v>
      </c>
      <c r="CF3">
        <f aca="true" t="shared" si="23" ref="CF3:CF20">+S3</f>
        <v>2</v>
      </c>
      <c r="CG3" t="s">
        <v>47</v>
      </c>
      <c r="CH3">
        <f aca="true" t="shared" si="24" ref="CH3:CH20">+T3</f>
        <v>1</v>
      </c>
      <c r="CI3" t="s">
        <v>47</v>
      </c>
      <c r="CJ3">
        <f aca="true" t="shared" si="25" ref="CJ3:CJ20">+U3</f>
        <v>2</v>
      </c>
      <c r="CK3" t="s">
        <v>47</v>
      </c>
      <c r="CL3">
        <f aca="true" t="shared" si="26" ref="CL3:CL20">+V3</f>
        <v>1</v>
      </c>
      <c r="CM3" t="s">
        <v>47</v>
      </c>
      <c r="CN3">
        <f aca="true" t="shared" si="27" ref="CN3:CN20">+W3</f>
        <v>1</v>
      </c>
      <c r="CO3" t="s">
        <v>47</v>
      </c>
      <c r="CP3">
        <f aca="true" t="shared" si="28" ref="CP3:CP20">+X3</f>
        <v>1</v>
      </c>
      <c r="CQ3" t="s">
        <v>47</v>
      </c>
      <c r="CR3">
        <f aca="true" t="shared" si="29" ref="CR3:CR20">+Y3</f>
        <v>2</v>
      </c>
      <c r="CS3" t="s">
        <v>48</v>
      </c>
      <c r="CT3" t="str">
        <f aca="true" t="shared" si="30" ref="CT3:CT20">+AB3</f>
        <v>Депортиво</v>
      </c>
      <c r="CU3" t="s">
        <v>47</v>
      </c>
      <c r="CV3">
        <f aca="true" t="shared" si="31" ref="CV3:CV20">+AC3</f>
        <v>1</v>
      </c>
      <c r="CW3" t="s">
        <v>47</v>
      </c>
      <c r="CX3" t="str">
        <f aca="true" t="shared" si="32" ref="CX3:CX20">+AD3</f>
        <v>x</v>
      </c>
      <c r="CY3" t="s">
        <v>47</v>
      </c>
      <c r="CZ3">
        <f aca="true" t="shared" si="33" ref="CZ3:CZ20">+AE3</f>
        <v>1</v>
      </c>
      <c r="DA3" t="s">
        <v>47</v>
      </c>
      <c r="DB3">
        <f aca="true" t="shared" si="34" ref="DB3:DB20">+AF3</f>
        <v>2</v>
      </c>
      <c r="DC3" t="s">
        <v>47</v>
      </c>
      <c r="DD3">
        <f aca="true" t="shared" si="35" ref="DD3:DD20">+AG3</f>
        <v>1</v>
      </c>
      <c r="DE3" t="s">
        <v>47</v>
      </c>
      <c r="DF3">
        <f aca="true" t="shared" si="36" ref="DF3:DF20">+AH3</f>
        <v>2</v>
      </c>
      <c r="DG3" t="s">
        <v>47</v>
      </c>
      <c r="DH3">
        <f aca="true" t="shared" si="37" ref="DH3:DH20">+AI3</f>
        <v>1</v>
      </c>
      <c r="DI3" t="s">
        <v>47</v>
      </c>
      <c r="DJ3" t="str">
        <f aca="true" t="shared" si="38" ref="DJ3:DJ20">+AJ3</f>
        <v>x</v>
      </c>
      <c r="DK3" t="s">
        <v>47</v>
      </c>
      <c r="DL3">
        <f aca="true" t="shared" si="39" ref="DL3:DL20">+AK3</f>
        <v>2</v>
      </c>
      <c r="DM3" t="s">
        <v>47</v>
      </c>
      <c r="DN3">
        <f aca="true" t="shared" si="40" ref="DN3:DN20">+AL3</f>
        <v>2</v>
      </c>
      <c r="DO3" t="s">
        <v>48</v>
      </c>
      <c r="DP3" t="str">
        <f aca="true" t="shared" si="41" ref="DP3:DP20">+AO3</f>
        <v>Лацио</v>
      </c>
      <c r="DQ3" t="s">
        <v>47</v>
      </c>
      <c r="DR3">
        <f aca="true" t="shared" si="42" ref="DR3:DR20">+AP3</f>
        <v>1</v>
      </c>
      <c r="DS3" t="s">
        <v>47</v>
      </c>
      <c r="DT3">
        <f aca="true" t="shared" si="43" ref="DT3:DT20">+AQ3</f>
        <v>2</v>
      </c>
      <c r="DU3" t="s">
        <v>47</v>
      </c>
      <c r="DV3">
        <f aca="true" t="shared" si="44" ref="DV3:DV20">+AR3</f>
        <v>2</v>
      </c>
      <c r="DW3" t="s">
        <v>47</v>
      </c>
      <c r="DX3">
        <f aca="true" t="shared" si="45" ref="DX3:DX20">+AS3</f>
        <v>2</v>
      </c>
      <c r="DY3" t="s">
        <v>47</v>
      </c>
      <c r="DZ3">
        <f aca="true" t="shared" si="46" ref="DZ3:DZ20">+AT3</f>
        <v>1</v>
      </c>
      <c r="EA3" t="s">
        <v>47</v>
      </c>
      <c r="EB3">
        <f aca="true" t="shared" si="47" ref="EB3:EB20">+AU3</f>
        <v>2</v>
      </c>
      <c r="EC3" t="s">
        <v>47</v>
      </c>
      <c r="ED3">
        <f aca="true" t="shared" si="48" ref="ED3:ED20">+AV3</f>
        <v>1</v>
      </c>
      <c r="EE3" t="s">
        <v>47</v>
      </c>
      <c r="EF3">
        <f aca="true" t="shared" si="49" ref="EF3:EF20">+AW3</f>
        <v>1</v>
      </c>
      <c r="EG3" t="s">
        <v>47</v>
      </c>
      <c r="EH3">
        <f aca="true" t="shared" si="50" ref="EH3:EH20">+AX3</f>
        <v>1</v>
      </c>
      <c r="EI3" t="s">
        <v>47</v>
      </c>
      <c r="EJ3">
        <f aca="true" t="shared" si="51" ref="EJ3:EJ20">+AY3</f>
        <v>2</v>
      </c>
      <c r="EK3" s="4" t="s">
        <v>49</v>
      </c>
    </row>
    <row r="4" spans="1:141" ht="12.75">
      <c r="A4" s="40">
        <v>2</v>
      </c>
      <c r="B4" s="1" t="str">
        <f>+B39</f>
        <v>Грассхопперс</v>
      </c>
      <c r="C4" s="1">
        <f aca="true" t="shared" si="52" ref="C4:L4">+C39</f>
        <v>1</v>
      </c>
      <c r="D4" s="1">
        <f t="shared" si="52"/>
        <v>1</v>
      </c>
      <c r="E4" s="1">
        <f t="shared" si="52"/>
        <v>0</v>
      </c>
      <c r="F4" s="1">
        <f t="shared" si="52"/>
        <v>1</v>
      </c>
      <c r="G4" s="1">
        <f t="shared" si="52"/>
        <v>1</v>
      </c>
      <c r="H4" s="1">
        <f t="shared" si="52"/>
        <v>2</v>
      </c>
      <c r="I4" s="1">
        <f t="shared" si="52"/>
        <v>1</v>
      </c>
      <c r="J4" s="1">
        <f t="shared" si="52"/>
        <v>1</v>
      </c>
      <c r="K4" s="1">
        <f t="shared" si="52"/>
        <v>2</v>
      </c>
      <c r="L4" s="1">
        <f t="shared" si="52"/>
        <v>2</v>
      </c>
      <c r="M4" s="41"/>
      <c r="N4" s="40">
        <v>2</v>
      </c>
      <c r="O4" s="1" t="str">
        <f>+O39</f>
        <v>Гамба</v>
      </c>
      <c r="P4" s="1" t="str">
        <f aca="true" t="shared" si="53" ref="P4:Y4">+P39</f>
        <v>x</v>
      </c>
      <c r="Q4" s="1">
        <f t="shared" si="53"/>
        <v>1</v>
      </c>
      <c r="R4" s="1">
        <f t="shared" si="53"/>
        <v>1</v>
      </c>
      <c r="S4" s="1" t="str">
        <f t="shared" si="53"/>
        <v>x</v>
      </c>
      <c r="T4" s="1">
        <f t="shared" si="53"/>
        <v>1</v>
      </c>
      <c r="U4" s="1">
        <f t="shared" si="53"/>
        <v>0</v>
      </c>
      <c r="V4" s="1">
        <f t="shared" si="53"/>
        <v>2</v>
      </c>
      <c r="W4" s="1">
        <f t="shared" si="53"/>
        <v>1</v>
      </c>
      <c r="X4" s="1" t="str">
        <f t="shared" si="53"/>
        <v>x</v>
      </c>
      <c r="Y4" s="1" t="str">
        <f t="shared" si="53"/>
        <v>x</v>
      </c>
      <c r="Z4" s="41"/>
      <c r="AA4" s="40">
        <v>2</v>
      </c>
      <c r="AB4" s="1" t="str">
        <f>+AB39</f>
        <v>Грассхопперс</v>
      </c>
      <c r="AC4" s="1">
        <f aca="true" t="shared" si="54" ref="AC4:AL4">+AC39</f>
        <v>1</v>
      </c>
      <c r="AD4" s="1">
        <f t="shared" si="54"/>
        <v>1</v>
      </c>
      <c r="AE4" s="1">
        <f t="shared" si="54"/>
        <v>0</v>
      </c>
      <c r="AF4" s="1">
        <f t="shared" si="54"/>
        <v>1</v>
      </c>
      <c r="AG4" s="1">
        <f t="shared" si="54"/>
        <v>1</v>
      </c>
      <c r="AH4" s="1">
        <f t="shared" si="54"/>
        <v>2</v>
      </c>
      <c r="AI4" s="1">
        <f t="shared" si="54"/>
        <v>1</v>
      </c>
      <c r="AJ4" s="1">
        <f t="shared" si="54"/>
        <v>1</v>
      </c>
      <c r="AK4" s="1">
        <f t="shared" si="54"/>
        <v>2</v>
      </c>
      <c r="AL4" s="1">
        <f t="shared" si="54"/>
        <v>2</v>
      </c>
      <c r="AM4" s="41"/>
      <c r="AN4" s="40">
        <v>2</v>
      </c>
      <c r="AO4" s="1" t="str">
        <f>+AO39</f>
        <v>Гамба</v>
      </c>
      <c r="AP4" s="1" t="str">
        <f aca="true" t="shared" si="55" ref="AP4:AY4">+AP39</f>
        <v>x</v>
      </c>
      <c r="AQ4" s="1">
        <f t="shared" si="55"/>
        <v>1</v>
      </c>
      <c r="AR4" s="1">
        <f t="shared" si="55"/>
        <v>1</v>
      </c>
      <c r="AS4" s="1" t="str">
        <f t="shared" si="55"/>
        <v>x</v>
      </c>
      <c r="AT4" s="1">
        <f t="shared" si="55"/>
        <v>1</v>
      </c>
      <c r="AU4" s="1">
        <f t="shared" si="55"/>
        <v>0</v>
      </c>
      <c r="AV4" s="1">
        <f t="shared" si="55"/>
        <v>2</v>
      </c>
      <c r="AW4" s="1">
        <f t="shared" si="55"/>
        <v>1</v>
      </c>
      <c r="AX4" s="1" t="str">
        <f t="shared" si="55"/>
        <v>x</v>
      </c>
      <c r="AY4" s="1" t="str">
        <f t="shared" si="55"/>
        <v>x</v>
      </c>
      <c r="BB4" t="str">
        <f t="shared" si="8"/>
        <v>Грассхопперс</v>
      </c>
      <c r="BC4" t="s">
        <v>51</v>
      </c>
      <c r="BD4">
        <f t="shared" si="9"/>
        <v>1</v>
      </c>
      <c r="BE4" t="s">
        <v>51</v>
      </c>
      <c r="BF4">
        <f t="shared" si="10"/>
        <v>1</v>
      </c>
      <c r="BG4" t="s">
        <v>51</v>
      </c>
      <c r="BH4">
        <f t="shared" si="11"/>
        <v>0</v>
      </c>
      <c r="BI4" t="s">
        <v>51</v>
      </c>
      <c r="BJ4">
        <f t="shared" si="12"/>
        <v>1</v>
      </c>
      <c r="BK4" t="s">
        <v>51</v>
      </c>
      <c r="BL4">
        <f t="shared" si="13"/>
        <v>1</v>
      </c>
      <c r="BM4" t="s">
        <v>51</v>
      </c>
      <c r="BN4">
        <f t="shared" si="14"/>
        <v>2</v>
      </c>
      <c r="BO4" t="s">
        <v>51</v>
      </c>
      <c r="BP4">
        <f t="shared" si="15"/>
        <v>1</v>
      </c>
      <c r="BQ4" t="s">
        <v>51</v>
      </c>
      <c r="BR4">
        <f t="shared" si="16"/>
        <v>1</v>
      </c>
      <c r="BS4" t="s">
        <v>51</v>
      </c>
      <c r="BT4">
        <f t="shared" si="17"/>
        <v>2</v>
      </c>
      <c r="BU4" t="s">
        <v>51</v>
      </c>
      <c r="BV4">
        <f t="shared" si="18"/>
        <v>2</v>
      </c>
      <c r="BW4" t="s">
        <v>52</v>
      </c>
      <c r="BX4" t="str">
        <f t="shared" si="19"/>
        <v>Гамба</v>
      </c>
      <c r="BY4" t="s">
        <v>51</v>
      </c>
      <c r="BZ4" t="str">
        <f t="shared" si="20"/>
        <v>x</v>
      </c>
      <c r="CA4" t="s">
        <v>51</v>
      </c>
      <c r="CB4">
        <f t="shared" si="21"/>
        <v>1</v>
      </c>
      <c r="CC4" t="s">
        <v>51</v>
      </c>
      <c r="CD4">
        <f t="shared" si="22"/>
        <v>1</v>
      </c>
      <c r="CE4" t="s">
        <v>51</v>
      </c>
      <c r="CF4" t="str">
        <f t="shared" si="23"/>
        <v>x</v>
      </c>
      <c r="CG4" t="s">
        <v>51</v>
      </c>
      <c r="CH4">
        <f t="shared" si="24"/>
        <v>1</v>
      </c>
      <c r="CI4" t="s">
        <v>51</v>
      </c>
      <c r="CJ4">
        <f t="shared" si="25"/>
        <v>0</v>
      </c>
      <c r="CK4" t="s">
        <v>51</v>
      </c>
      <c r="CL4">
        <f t="shared" si="26"/>
        <v>2</v>
      </c>
      <c r="CM4" t="s">
        <v>51</v>
      </c>
      <c r="CN4">
        <f t="shared" si="27"/>
        <v>1</v>
      </c>
      <c r="CO4" t="s">
        <v>51</v>
      </c>
      <c r="CP4" t="str">
        <f t="shared" si="28"/>
        <v>x</v>
      </c>
      <c r="CQ4" t="s">
        <v>51</v>
      </c>
      <c r="CR4" t="str">
        <f t="shared" si="29"/>
        <v>x</v>
      </c>
      <c r="CS4" t="s">
        <v>52</v>
      </c>
      <c r="CT4" t="str">
        <f t="shared" si="30"/>
        <v>Грассхопперс</v>
      </c>
      <c r="CU4" t="s">
        <v>51</v>
      </c>
      <c r="CV4">
        <f t="shared" si="31"/>
        <v>1</v>
      </c>
      <c r="CW4" t="s">
        <v>51</v>
      </c>
      <c r="CX4">
        <f t="shared" si="32"/>
        <v>1</v>
      </c>
      <c r="CY4" t="s">
        <v>51</v>
      </c>
      <c r="CZ4">
        <f t="shared" si="33"/>
        <v>0</v>
      </c>
      <c r="DA4" t="s">
        <v>51</v>
      </c>
      <c r="DB4">
        <f t="shared" si="34"/>
        <v>1</v>
      </c>
      <c r="DC4" t="s">
        <v>51</v>
      </c>
      <c r="DD4">
        <f t="shared" si="35"/>
        <v>1</v>
      </c>
      <c r="DE4" t="s">
        <v>51</v>
      </c>
      <c r="DF4">
        <f t="shared" si="36"/>
        <v>2</v>
      </c>
      <c r="DG4" t="s">
        <v>51</v>
      </c>
      <c r="DH4">
        <f t="shared" si="37"/>
        <v>1</v>
      </c>
      <c r="DI4" t="s">
        <v>51</v>
      </c>
      <c r="DJ4">
        <f t="shared" si="38"/>
        <v>1</v>
      </c>
      <c r="DK4" t="s">
        <v>51</v>
      </c>
      <c r="DL4">
        <f t="shared" si="39"/>
        <v>2</v>
      </c>
      <c r="DM4" t="s">
        <v>51</v>
      </c>
      <c r="DN4">
        <f t="shared" si="40"/>
        <v>2</v>
      </c>
      <c r="DO4" t="s">
        <v>52</v>
      </c>
      <c r="DP4" t="str">
        <f t="shared" si="41"/>
        <v>Гамба</v>
      </c>
      <c r="DQ4" t="s">
        <v>47</v>
      </c>
      <c r="DR4" t="str">
        <f t="shared" si="42"/>
        <v>x</v>
      </c>
      <c r="DS4" t="s">
        <v>47</v>
      </c>
      <c r="DT4">
        <f t="shared" si="43"/>
        <v>1</v>
      </c>
      <c r="DU4" t="s">
        <v>47</v>
      </c>
      <c r="DV4">
        <f t="shared" si="44"/>
        <v>1</v>
      </c>
      <c r="DW4" t="s">
        <v>47</v>
      </c>
      <c r="DX4" t="str">
        <f t="shared" si="45"/>
        <v>x</v>
      </c>
      <c r="DY4" t="s">
        <v>47</v>
      </c>
      <c r="DZ4">
        <f t="shared" si="46"/>
        <v>1</v>
      </c>
      <c r="EA4" t="s">
        <v>47</v>
      </c>
      <c r="EB4">
        <f t="shared" si="47"/>
        <v>0</v>
      </c>
      <c r="EC4" t="s">
        <v>47</v>
      </c>
      <c r="ED4">
        <f t="shared" si="48"/>
        <v>2</v>
      </c>
      <c r="EE4" t="s">
        <v>47</v>
      </c>
      <c r="EF4">
        <f t="shared" si="49"/>
        <v>1</v>
      </c>
      <c r="EG4" t="s">
        <v>47</v>
      </c>
      <c r="EH4" t="str">
        <f t="shared" si="50"/>
        <v>x</v>
      </c>
      <c r="EI4" t="s">
        <v>47</v>
      </c>
      <c r="EJ4" t="str">
        <f t="shared" si="51"/>
        <v>x</v>
      </c>
      <c r="EK4" s="4" t="s">
        <v>53</v>
      </c>
    </row>
    <row r="5" spans="1:141" ht="12.75">
      <c r="A5" s="40"/>
      <c r="B5" s="1" t="str">
        <f>+B40</f>
        <v>Прогресо</v>
      </c>
      <c r="C5" s="1" t="str">
        <f aca="true" t="shared" si="56" ref="C5:L5">+C40</f>
        <v>x</v>
      </c>
      <c r="D5" s="1">
        <f t="shared" si="56"/>
        <v>1</v>
      </c>
      <c r="E5" s="1" t="str">
        <f t="shared" si="56"/>
        <v>x</v>
      </c>
      <c r="F5" s="1" t="str">
        <f t="shared" si="56"/>
        <v>x</v>
      </c>
      <c r="G5" s="1">
        <f t="shared" si="56"/>
        <v>1</v>
      </c>
      <c r="H5" s="1">
        <f t="shared" si="56"/>
        <v>2</v>
      </c>
      <c r="I5" s="1" t="str">
        <f t="shared" si="56"/>
        <v>x</v>
      </c>
      <c r="J5" s="1">
        <f t="shared" si="56"/>
        <v>2</v>
      </c>
      <c r="K5" s="1" t="str">
        <f t="shared" si="56"/>
        <v>x</v>
      </c>
      <c r="L5" s="1">
        <f t="shared" si="56"/>
        <v>2</v>
      </c>
      <c r="M5" s="41"/>
      <c r="N5" s="40"/>
      <c r="O5" s="1" t="str">
        <f>+O40</f>
        <v>Херес</v>
      </c>
      <c r="P5" s="1" t="str">
        <f aca="true" t="shared" si="57" ref="P5:Y5">+P40</f>
        <v>x</v>
      </c>
      <c r="Q5" s="1" t="str">
        <f t="shared" si="57"/>
        <v>x</v>
      </c>
      <c r="R5" s="1">
        <f t="shared" si="57"/>
        <v>2</v>
      </c>
      <c r="S5" s="1">
        <f t="shared" si="57"/>
        <v>1</v>
      </c>
      <c r="T5" s="1" t="str">
        <f t="shared" si="57"/>
        <v>x</v>
      </c>
      <c r="U5" s="1">
        <f t="shared" si="57"/>
        <v>2</v>
      </c>
      <c r="V5" s="1">
        <f t="shared" si="57"/>
        <v>2</v>
      </c>
      <c r="W5" s="1" t="str">
        <f t="shared" si="57"/>
        <v>x</v>
      </c>
      <c r="X5" s="1">
        <f t="shared" si="57"/>
        <v>1</v>
      </c>
      <c r="Y5" s="1">
        <f t="shared" si="57"/>
        <v>2</v>
      </c>
      <c r="Z5" s="41"/>
      <c r="AA5" s="40"/>
      <c r="AB5" s="1" t="str">
        <f>+AB40</f>
        <v>Прогресо</v>
      </c>
      <c r="AC5" s="1" t="str">
        <f aca="true" t="shared" si="58" ref="AC5:AL5">+AC40</f>
        <v>x</v>
      </c>
      <c r="AD5" s="1">
        <f t="shared" si="58"/>
        <v>1</v>
      </c>
      <c r="AE5" s="1" t="str">
        <f t="shared" si="58"/>
        <v>x</v>
      </c>
      <c r="AF5" s="1" t="str">
        <f t="shared" si="58"/>
        <v>x</v>
      </c>
      <c r="AG5" s="1">
        <f t="shared" si="58"/>
        <v>1</v>
      </c>
      <c r="AH5" s="1">
        <f t="shared" si="58"/>
        <v>2</v>
      </c>
      <c r="AI5" s="1" t="str">
        <f t="shared" si="58"/>
        <v>x</v>
      </c>
      <c r="AJ5" s="1">
        <f t="shared" si="58"/>
        <v>2</v>
      </c>
      <c r="AK5" s="1" t="str">
        <f t="shared" si="58"/>
        <v>x</v>
      </c>
      <c r="AL5" s="1">
        <f t="shared" si="58"/>
        <v>2</v>
      </c>
      <c r="AM5" s="41"/>
      <c r="AN5" s="40"/>
      <c r="AO5" s="1" t="str">
        <f>+AO40</f>
        <v>Херес</v>
      </c>
      <c r="AP5" s="1" t="str">
        <f aca="true" t="shared" si="59" ref="AP5:AY5">+AP40</f>
        <v>x</v>
      </c>
      <c r="AQ5" s="1" t="str">
        <f t="shared" si="59"/>
        <v>x</v>
      </c>
      <c r="AR5" s="1">
        <f t="shared" si="59"/>
        <v>2</v>
      </c>
      <c r="AS5" s="1">
        <f t="shared" si="59"/>
        <v>1</v>
      </c>
      <c r="AT5" s="1" t="str">
        <f t="shared" si="59"/>
        <v>x</v>
      </c>
      <c r="AU5" s="1">
        <f t="shared" si="59"/>
        <v>2</v>
      </c>
      <c r="AV5" s="1">
        <f t="shared" si="59"/>
        <v>2</v>
      </c>
      <c r="AW5" s="1" t="str">
        <f t="shared" si="59"/>
        <v>x</v>
      </c>
      <c r="AX5" s="1">
        <f t="shared" si="59"/>
        <v>1</v>
      </c>
      <c r="AY5" s="1">
        <f t="shared" si="59"/>
        <v>2</v>
      </c>
      <c r="BB5" t="str">
        <f t="shared" si="8"/>
        <v>Прогресо</v>
      </c>
      <c r="BC5" t="s">
        <v>51</v>
      </c>
      <c r="BD5" t="str">
        <f t="shared" si="9"/>
        <v>x</v>
      </c>
      <c r="BE5" t="s">
        <v>51</v>
      </c>
      <c r="BF5">
        <f t="shared" si="10"/>
        <v>1</v>
      </c>
      <c r="BG5" t="s">
        <v>51</v>
      </c>
      <c r="BH5" t="str">
        <f t="shared" si="11"/>
        <v>x</v>
      </c>
      <c r="BI5" t="s">
        <v>51</v>
      </c>
      <c r="BJ5" t="str">
        <f t="shared" si="12"/>
        <v>x</v>
      </c>
      <c r="BK5" t="s">
        <v>51</v>
      </c>
      <c r="BL5">
        <f t="shared" si="13"/>
        <v>1</v>
      </c>
      <c r="BM5" t="s">
        <v>51</v>
      </c>
      <c r="BN5">
        <f t="shared" si="14"/>
        <v>2</v>
      </c>
      <c r="BO5" t="s">
        <v>51</v>
      </c>
      <c r="BP5" t="str">
        <f t="shared" si="15"/>
        <v>x</v>
      </c>
      <c r="BQ5" t="s">
        <v>51</v>
      </c>
      <c r="BR5">
        <f t="shared" si="16"/>
        <v>2</v>
      </c>
      <c r="BS5" t="s">
        <v>51</v>
      </c>
      <c r="BT5" t="str">
        <f t="shared" si="17"/>
        <v>x</v>
      </c>
      <c r="BU5" t="s">
        <v>51</v>
      </c>
      <c r="BV5">
        <f t="shared" si="18"/>
        <v>2</v>
      </c>
      <c r="BW5" t="s">
        <v>52</v>
      </c>
      <c r="BX5" t="str">
        <f t="shared" si="19"/>
        <v>Херес</v>
      </c>
      <c r="BY5" t="s">
        <v>51</v>
      </c>
      <c r="BZ5" t="str">
        <f t="shared" si="20"/>
        <v>x</v>
      </c>
      <c r="CA5" t="s">
        <v>51</v>
      </c>
      <c r="CB5" t="str">
        <f t="shared" si="21"/>
        <v>x</v>
      </c>
      <c r="CC5" t="s">
        <v>51</v>
      </c>
      <c r="CD5">
        <f t="shared" si="22"/>
        <v>2</v>
      </c>
      <c r="CE5" t="s">
        <v>51</v>
      </c>
      <c r="CF5">
        <f t="shared" si="23"/>
        <v>1</v>
      </c>
      <c r="CG5" t="s">
        <v>51</v>
      </c>
      <c r="CH5" t="str">
        <f t="shared" si="24"/>
        <v>x</v>
      </c>
      <c r="CI5" t="s">
        <v>51</v>
      </c>
      <c r="CJ5">
        <f t="shared" si="25"/>
        <v>2</v>
      </c>
      <c r="CK5" t="s">
        <v>51</v>
      </c>
      <c r="CL5">
        <f t="shared" si="26"/>
        <v>2</v>
      </c>
      <c r="CM5" t="s">
        <v>51</v>
      </c>
      <c r="CN5" t="str">
        <f t="shared" si="27"/>
        <v>x</v>
      </c>
      <c r="CO5" t="s">
        <v>51</v>
      </c>
      <c r="CP5">
        <f t="shared" si="28"/>
        <v>1</v>
      </c>
      <c r="CQ5" t="s">
        <v>51</v>
      </c>
      <c r="CR5">
        <f t="shared" si="29"/>
        <v>2</v>
      </c>
      <c r="CS5" t="s">
        <v>52</v>
      </c>
      <c r="CT5" t="str">
        <f t="shared" si="30"/>
        <v>Прогресо</v>
      </c>
      <c r="CU5" t="s">
        <v>51</v>
      </c>
      <c r="CV5" t="str">
        <f t="shared" si="31"/>
        <v>x</v>
      </c>
      <c r="CW5" t="s">
        <v>51</v>
      </c>
      <c r="CX5">
        <f t="shared" si="32"/>
        <v>1</v>
      </c>
      <c r="CY5" t="s">
        <v>51</v>
      </c>
      <c r="CZ5" t="str">
        <f t="shared" si="33"/>
        <v>x</v>
      </c>
      <c r="DA5" t="s">
        <v>51</v>
      </c>
      <c r="DB5" t="str">
        <f t="shared" si="34"/>
        <v>x</v>
      </c>
      <c r="DC5" t="s">
        <v>51</v>
      </c>
      <c r="DD5">
        <f t="shared" si="35"/>
        <v>1</v>
      </c>
      <c r="DE5" t="s">
        <v>51</v>
      </c>
      <c r="DF5">
        <f t="shared" si="36"/>
        <v>2</v>
      </c>
      <c r="DG5" t="s">
        <v>51</v>
      </c>
      <c r="DH5" t="str">
        <f t="shared" si="37"/>
        <v>x</v>
      </c>
      <c r="DI5" t="s">
        <v>51</v>
      </c>
      <c r="DJ5">
        <f t="shared" si="38"/>
        <v>2</v>
      </c>
      <c r="DK5" t="s">
        <v>51</v>
      </c>
      <c r="DL5" t="str">
        <f t="shared" si="39"/>
        <v>x</v>
      </c>
      <c r="DM5" t="s">
        <v>51</v>
      </c>
      <c r="DN5">
        <f t="shared" si="40"/>
        <v>2</v>
      </c>
      <c r="DO5" t="s">
        <v>52</v>
      </c>
      <c r="DP5" t="str">
        <f t="shared" si="41"/>
        <v>Херес</v>
      </c>
      <c r="DQ5" t="s">
        <v>47</v>
      </c>
      <c r="DR5" t="str">
        <f t="shared" si="42"/>
        <v>x</v>
      </c>
      <c r="DS5" t="s">
        <v>47</v>
      </c>
      <c r="DT5" t="str">
        <f t="shared" si="43"/>
        <v>x</v>
      </c>
      <c r="DU5" t="s">
        <v>47</v>
      </c>
      <c r="DV5">
        <f t="shared" si="44"/>
        <v>2</v>
      </c>
      <c r="DW5" t="s">
        <v>47</v>
      </c>
      <c r="DX5">
        <f t="shared" si="45"/>
        <v>1</v>
      </c>
      <c r="DY5" t="s">
        <v>47</v>
      </c>
      <c r="DZ5" t="str">
        <f t="shared" si="46"/>
        <v>x</v>
      </c>
      <c r="EA5" t="s">
        <v>47</v>
      </c>
      <c r="EB5">
        <f t="shared" si="47"/>
        <v>2</v>
      </c>
      <c r="EC5" t="s">
        <v>47</v>
      </c>
      <c r="ED5">
        <f t="shared" si="48"/>
        <v>2</v>
      </c>
      <c r="EE5" t="s">
        <v>47</v>
      </c>
      <c r="EF5" t="str">
        <f t="shared" si="49"/>
        <v>x</v>
      </c>
      <c r="EG5" t="s">
        <v>47</v>
      </c>
      <c r="EH5">
        <f t="shared" si="50"/>
        <v>1</v>
      </c>
      <c r="EI5" t="s">
        <v>47</v>
      </c>
      <c r="EJ5">
        <f t="shared" si="51"/>
        <v>2</v>
      </c>
      <c r="EK5" s="4" t="s">
        <v>49</v>
      </c>
    </row>
    <row r="6" spans="1:141" ht="12.75">
      <c r="A6" s="40">
        <v>3</v>
      </c>
      <c r="B6" s="1" t="str">
        <f>+B42</f>
        <v>Милан</v>
      </c>
      <c r="C6" s="1">
        <f aca="true" t="shared" si="60" ref="C6:L6">+C42</f>
        <v>1</v>
      </c>
      <c r="D6" s="1">
        <f t="shared" si="60"/>
        <v>1</v>
      </c>
      <c r="E6" s="1">
        <f t="shared" si="60"/>
        <v>2</v>
      </c>
      <c r="F6" s="1" t="str">
        <f t="shared" si="60"/>
        <v>x</v>
      </c>
      <c r="G6" s="1">
        <f t="shared" si="60"/>
        <v>1</v>
      </c>
      <c r="H6" s="1">
        <f t="shared" si="60"/>
        <v>2</v>
      </c>
      <c r="I6" s="1">
        <f t="shared" si="60"/>
        <v>1</v>
      </c>
      <c r="J6" s="1">
        <f t="shared" si="60"/>
        <v>2</v>
      </c>
      <c r="K6" s="1">
        <f t="shared" si="60"/>
        <v>0</v>
      </c>
      <c r="L6" s="1">
        <f t="shared" si="60"/>
        <v>2</v>
      </c>
      <c r="M6" s="41"/>
      <c r="N6" s="40">
        <v>3</v>
      </c>
      <c r="O6" s="1" t="str">
        <f>+O42</f>
        <v>Витебск</v>
      </c>
      <c r="P6" s="1">
        <f aca="true" t="shared" si="61" ref="P6:Y6">+P42</f>
        <v>1</v>
      </c>
      <c r="Q6" s="1">
        <f t="shared" si="61"/>
        <v>2</v>
      </c>
      <c r="R6" s="1">
        <f t="shared" si="61"/>
        <v>2</v>
      </c>
      <c r="S6" s="1">
        <f t="shared" si="61"/>
        <v>2</v>
      </c>
      <c r="T6" s="1">
        <f t="shared" si="61"/>
        <v>1</v>
      </c>
      <c r="U6" s="1">
        <f t="shared" si="61"/>
        <v>2</v>
      </c>
      <c r="V6" s="1">
        <f t="shared" si="61"/>
        <v>0</v>
      </c>
      <c r="W6" s="1">
        <f t="shared" si="61"/>
        <v>2</v>
      </c>
      <c r="X6" s="1">
        <f t="shared" si="61"/>
        <v>1</v>
      </c>
      <c r="Y6" s="1">
        <f t="shared" si="61"/>
        <v>2</v>
      </c>
      <c r="Z6" s="41"/>
      <c r="AA6" s="40">
        <v>3</v>
      </c>
      <c r="AB6" s="1" t="str">
        <f>+AB42</f>
        <v>Милан</v>
      </c>
      <c r="AC6" s="1">
        <f aca="true" t="shared" si="62" ref="AC6:AL6">+AC42</f>
        <v>1</v>
      </c>
      <c r="AD6" s="1">
        <f t="shared" si="62"/>
        <v>1</v>
      </c>
      <c r="AE6" s="1">
        <f t="shared" si="62"/>
        <v>2</v>
      </c>
      <c r="AF6" s="1" t="str">
        <f t="shared" si="62"/>
        <v>x</v>
      </c>
      <c r="AG6" s="1">
        <f t="shared" si="62"/>
        <v>1</v>
      </c>
      <c r="AH6" s="1">
        <f t="shared" si="62"/>
        <v>2</v>
      </c>
      <c r="AI6" s="1">
        <f t="shared" si="62"/>
        <v>1</v>
      </c>
      <c r="AJ6" s="1">
        <f t="shared" si="62"/>
        <v>2</v>
      </c>
      <c r="AK6" s="1">
        <f t="shared" si="62"/>
        <v>0</v>
      </c>
      <c r="AL6" s="1">
        <f t="shared" si="62"/>
        <v>2</v>
      </c>
      <c r="AM6" s="41"/>
      <c r="AN6" s="40">
        <v>3</v>
      </c>
      <c r="AO6" s="1" t="str">
        <f>+AO42</f>
        <v>Витебск</v>
      </c>
      <c r="AP6" s="1">
        <f aca="true" t="shared" si="63" ref="AP6:AY6">+AP42</f>
        <v>1</v>
      </c>
      <c r="AQ6" s="1">
        <f t="shared" si="63"/>
        <v>2</v>
      </c>
      <c r="AR6" s="1">
        <f t="shared" si="63"/>
        <v>2</v>
      </c>
      <c r="AS6" s="1">
        <f t="shared" si="63"/>
        <v>2</v>
      </c>
      <c r="AT6" s="1">
        <f t="shared" si="63"/>
        <v>1</v>
      </c>
      <c r="AU6" s="1">
        <f t="shared" si="63"/>
        <v>2</v>
      </c>
      <c r="AV6" s="1">
        <f t="shared" si="63"/>
        <v>0</v>
      </c>
      <c r="AW6" s="1">
        <f t="shared" si="63"/>
        <v>2</v>
      </c>
      <c r="AX6" s="1">
        <f t="shared" si="63"/>
        <v>1</v>
      </c>
      <c r="AY6" s="1">
        <f t="shared" si="63"/>
        <v>2</v>
      </c>
      <c r="BB6" t="str">
        <f t="shared" si="8"/>
        <v>Милан</v>
      </c>
      <c r="BC6" t="s">
        <v>47</v>
      </c>
      <c r="BD6">
        <f t="shared" si="9"/>
        <v>1</v>
      </c>
      <c r="BE6" t="s">
        <v>47</v>
      </c>
      <c r="BF6">
        <f t="shared" si="10"/>
        <v>1</v>
      </c>
      <c r="BG6" t="s">
        <v>47</v>
      </c>
      <c r="BH6">
        <f t="shared" si="11"/>
        <v>2</v>
      </c>
      <c r="BI6" t="s">
        <v>47</v>
      </c>
      <c r="BJ6" t="str">
        <f t="shared" si="12"/>
        <v>x</v>
      </c>
      <c r="BK6" t="s">
        <v>47</v>
      </c>
      <c r="BL6">
        <f t="shared" si="13"/>
        <v>1</v>
      </c>
      <c r="BM6" t="s">
        <v>47</v>
      </c>
      <c r="BN6">
        <f t="shared" si="14"/>
        <v>2</v>
      </c>
      <c r="BO6" t="s">
        <v>47</v>
      </c>
      <c r="BP6">
        <f t="shared" si="15"/>
        <v>1</v>
      </c>
      <c r="BQ6" t="s">
        <v>47</v>
      </c>
      <c r="BR6">
        <f t="shared" si="16"/>
        <v>2</v>
      </c>
      <c r="BS6" t="s">
        <v>47</v>
      </c>
      <c r="BT6">
        <f t="shared" si="17"/>
        <v>0</v>
      </c>
      <c r="BU6" t="s">
        <v>47</v>
      </c>
      <c r="BV6">
        <f t="shared" si="18"/>
        <v>2</v>
      </c>
      <c r="BW6" t="s">
        <v>48</v>
      </c>
      <c r="BX6" t="str">
        <f t="shared" si="19"/>
        <v>Витебск</v>
      </c>
      <c r="BY6" t="s">
        <v>47</v>
      </c>
      <c r="BZ6">
        <f t="shared" si="20"/>
        <v>1</v>
      </c>
      <c r="CA6" t="s">
        <v>47</v>
      </c>
      <c r="CB6">
        <f t="shared" si="21"/>
        <v>2</v>
      </c>
      <c r="CC6" t="s">
        <v>47</v>
      </c>
      <c r="CD6">
        <f t="shared" si="22"/>
        <v>2</v>
      </c>
      <c r="CE6" t="s">
        <v>47</v>
      </c>
      <c r="CF6">
        <f t="shared" si="23"/>
        <v>2</v>
      </c>
      <c r="CG6" t="s">
        <v>47</v>
      </c>
      <c r="CH6">
        <f t="shared" si="24"/>
        <v>1</v>
      </c>
      <c r="CI6" t="s">
        <v>47</v>
      </c>
      <c r="CJ6">
        <f t="shared" si="25"/>
        <v>2</v>
      </c>
      <c r="CK6" t="s">
        <v>47</v>
      </c>
      <c r="CL6">
        <f t="shared" si="26"/>
        <v>0</v>
      </c>
      <c r="CM6" t="s">
        <v>47</v>
      </c>
      <c r="CN6">
        <f t="shared" si="27"/>
        <v>2</v>
      </c>
      <c r="CO6" t="s">
        <v>47</v>
      </c>
      <c r="CP6">
        <f t="shared" si="28"/>
        <v>1</v>
      </c>
      <c r="CQ6" t="s">
        <v>47</v>
      </c>
      <c r="CR6">
        <f t="shared" si="29"/>
        <v>2</v>
      </c>
      <c r="CS6" t="s">
        <v>48</v>
      </c>
      <c r="CT6" t="str">
        <f t="shared" si="30"/>
        <v>Милан</v>
      </c>
      <c r="CU6" t="s">
        <v>47</v>
      </c>
      <c r="CV6">
        <f t="shared" si="31"/>
        <v>1</v>
      </c>
      <c r="CW6" t="s">
        <v>47</v>
      </c>
      <c r="CX6">
        <f t="shared" si="32"/>
        <v>1</v>
      </c>
      <c r="CY6" t="s">
        <v>47</v>
      </c>
      <c r="CZ6">
        <f t="shared" si="33"/>
        <v>2</v>
      </c>
      <c r="DA6" t="s">
        <v>47</v>
      </c>
      <c r="DB6" t="str">
        <f t="shared" si="34"/>
        <v>x</v>
      </c>
      <c r="DC6" t="s">
        <v>47</v>
      </c>
      <c r="DD6">
        <f t="shared" si="35"/>
        <v>1</v>
      </c>
      <c r="DE6" t="s">
        <v>47</v>
      </c>
      <c r="DF6">
        <f t="shared" si="36"/>
        <v>2</v>
      </c>
      <c r="DG6" t="s">
        <v>47</v>
      </c>
      <c r="DH6">
        <f t="shared" si="37"/>
        <v>1</v>
      </c>
      <c r="DI6" t="s">
        <v>47</v>
      </c>
      <c r="DJ6">
        <f t="shared" si="38"/>
        <v>2</v>
      </c>
      <c r="DK6" t="s">
        <v>47</v>
      </c>
      <c r="DL6">
        <f t="shared" si="39"/>
        <v>0</v>
      </c>
      <c r="DM6" t="s">
        <v>47</v>
      </c>
      <c r="DN6">
        <f t="shared" si="40"/>
        <v>2</v>
      </c>
      <c r="DO6" t="s">
        <v>48</v>
      </c>
      <c r="DP6" t="str">
        <f t="shared" si="41"/>
        <v>Витебск</v>
      </c>
      <c r="DQ6" t="s">
        <v>47</v>
      </c>
      <c r="DR6">
        <f t="shared" si="42"/>
        <v>1</v>
      </c>
      <c r="DS6" t="s">
        <v>47</v>
      </c>
      <c r="DT6">
        <f t="shared" si="43"/>
        <v>2</v>
      </c>
      <c r="DU6" t="s">
        <v>47</v>
      </c>
      <c r="DV6">
        <f t="shared" si="44"/>
        <v>2</v>
      </c>
      <c r="DW6" t="s">
        <v>47</v>
      </c>
      <c r="DX6">
        <f t="shared" si="45"/>
        <v>2</v>
      </c>
      <c r="DY6" t="s">
        <v>47</v>
      </c>
      <c r="DZ6">
        <f t="shared" si="46"/>
        <v>1</v>
      </c>
      <c r="EA6" t="s">
        <v>47</v>
      </c>
      <c r="EB6">
        <f t="shared" si="47"/>
        <v>2</v>
      </c>
      <c r="EC6" t="s">
        <v>47</v>
      </c>
      <c r="ED6">
        <f t="shared" si="48"/>
        <v>0</v>
      </c>
      <c r="EE6" t="s">
        <v>47</v>
      </c>
      <c r="EF6">
        <f t="shared" si="49"/>
        <v>2</v>
      </c>
      <c r="EG6" t="s">
        <v>47</v>
      </c>
      <c r="EH6">
        <f t="shared" si="50"/>
        <v>1</v>
      </c>
      <c r="EI6" t="s">
        <v>47</v>
      </c>
      <c r="EJ6">
        <f t="shared" si="51"/>
        <v>2</v>
      </c>
      <c r="EK6" s="4" t="s">
        <v>49</v>
      </c>
    </row>
    <row r="7" spans="1:141" ht="12.75">
      <c r="A7" s="40"/>
      <c r="B7" s="1" t="str">
        <f>+B43</f>
        <v>Байер</v>
      </c>
      <c r="C7" s="1" t="str">
        <f aca="true" t="shared" si="64" ref="C7:L7">+C43</f>
        <v>-</v>
      </c>
      <c r="D7" s="1" t="str">
        <f t="shared" si="64"/>
        <v>-</v>
      </c>
      <c r="E7" s="1" t="str">
        <f t="shared" si="64"/>
        <v>-</v>
      </c>
      <c r="F7" s="1" t="str">
        <f t="shared" si="64"/>
        <v>-</v>
      </c>
      <c r="G7" s="1" t="str">
        <f t="shared" si="64"/>
        <v>-</v>
      </c>
      <c r="H7" s="1" t="str">
        <f t="shared" si="64"/>
        <v>-</v>
      </c>
      <c r="I7" s="1" t="str">
        <f t="shared" si="64"/>
        <v>-</v>
      </c>
      <c r="J7" s="1" t="str">
        <f t="shared" si="64"/>
        <v>-</v>
      </c>
      <c r="K7" s="1" t="str">
        <f t="shared" si="64"/>
        <v>-</v>
      </c>
      <c r="L7" s="1" t="str">
        <f t="shared" si="64"/>
        <v>-</v>
      </c>
      <c r="M7" s="41"/>
      <c r="N7" s="40"/>
      <c r="O7" s="1" t="str">
        <f>+O43</f>
        <v>Озерцы</v>
      </c>
      <c r="P7" s="1">
        <f aca="true" t="shared" si="65" ref="P7:Y7">+P43</f>
        <v>1</v>
      </c>
      <c r="Q7" s="1" t="str">
        <f t="shared" si="65"/>
        <v>x</v>
      </c>
      <c r="R7" s="1">
        <f t="shared" si="65"/>
        <v>2</v>
      </c>
      <c r="S7" s="1">
        <f t="shared" si="65"/>
        <v>2</v>
      </c>
      <c r="T7" s="1">
        <f t="shared" si="65"/>
        <v>1</v>
      </c>
      <c r="U7" s="1">
        <f t="shared" si="65"/>
        <v>2</v>
      </c>
      <c r="V7" s="1">
        <f t="shared" si="65"/>
        <v>2</v>
      </c>
      <c r="W7" s="1" t="str">
        <f t="shared" si="65"/>
        <v>x</v>
      </c>
      <c r="X7" s="1">
        <f t="shared" si="65"/>
        <v>2</v>
      </c>
      <c r="Y7" s="1">
        <f t="shared" si="65"/>
        <v>2</v>
      </c>
      <c r="Z7" s="41"/>
      <c r="AA7" s="40"/>
      <c r="AB7" s="1" t="str">
        <f>+AB43</f>
        <v>Байер</v>
      </c>
      <c r="AC7" s="1" t="str">
        <f aca="true" t="shared" si="66" ref="AC7:AL7">+AC43</f>
        <v>-</v>
      </c>
      <c r="AD7" s="1" t="str">
        <f t="shared" si="66"/>
        <v>-</v>
      </c>
      <c r="AE7" s="1" t="str">
        <f t="shared" si="66"/>
        <v>-</v>
      </c>
      <c r="AF7" s="1" t="str">
        <f t="shared" si="66"/>
        <v>-</v>
      </c>
      <c r="AG7" s="1" t="str">
        <f t="shared" si="66"/>
        <v>-</v>
      </c>
      <c r="AH7" s="1" t="str">
        <f t="shared" si="66"/>
        <v>-</v>
      </c>
      <c r="AI7" s="1" t="str">
        <f t="shared" si="66"/>
        <v>-</v>
      </c>
      <c r="AJ7" s="1" t="str">
        <f t="shared" si="66"/>
        <v>-</v>
      </c>
      <c r="AK7" s="1" t="str">
        <f t="shared" si="66"/>
        <v>-</v>
      </c>
      <c r="AL7" s="1" t="str">
        <f t="shared" si="66"/>
        <v>-</v>
      </c>
      <c r="AM7" s="41"/>
      <c r="AN7" s="40"/>
      <c r="AO7" s="1" t="str">
        <f>+AO43</f>
        <v>Озерцы</v>
      </c>
      <c r="AP7" s="1">
        <f aca="true" t="shared" si="67" ref="AP7:AY7">+AP43</f>
        <v>1</v>
      </c>
      <c r="AQ7" s="1" t="str">
        <f t="shared" si="67"/>
        <v>x</v>
      </c>
      <c r="AR7" s="1">
        <f t="shared" si="67"/>
        <v>2</v>
      </c>
      <c r="AS7" s="1">
        <f t="shared" si="67"/>
        <v>2</v>
      </c>
      <c r="AT7" s="1">
        <f t="shared" si="67"/>
        <v>1</v>
      </c>
      <c r="AU7" s="1">
        <f t="shared" si="67"/>
        <v>2</v>
      </c>
      <c r="AV7" s="1">
        <f t="shared" si="67"/>
        <v>2</v>
      </c>
      <c r="AW7" s="1" t="str">
        <f t="shared" si="67"/>
        <v>x</v>
      </c>
      <c r="AX7" s="1">
        <f t="shared" si="67"/>
        <v>2</v>
      </c>
      <c r="AY7" s="1">
        <f t="shared" si="67"/>
        <v>2</v>
      </c>
      <c r="BB7" t="str">
        <f t="shared" si="8"/>
        <v>Байер</v>
      </c>
      <c r="BC7" t="s">
        <v>47</v>
      </c>
      <c r="BD7" t="str">
        <f t="shared" si="9"/>
        <v>-</v>
      </c>
      <c r="BE7" t="s">
        <v>47</v>
      </c>
      <c r="BF7" t="str">
        <f t="shared" si="10"/>
        <v>-</v>
      </c>
      <c r="BG7" t="s">
        <v>47</v>
      </c>
      <c r="BH7" t="str">
        <f t="shared" si="11"/>
        <v>-</v>
      </c>
      <c r="BI7" t="s">
        <v>47</v>
      </c>
      <c r="BJ7" t="str">
        <f t="shared" si="12"/>
        <v>-</v>
      </c>
      <c r="BK7" t="s">
        <v>47</v>
      </c>
      <c r="BL7" t="str">
        <f t="shared" si="13"/>
        <v>-</v>
      </c>
      <c r="BM7" t="s">
        <v>47</v>
      </c>
      <c r="BN7" t="str">
        <f t="shared" si="14"/>
        <v>-</v>
      </c>
      <c r="BO7" t="s">
        <v>47</v>
      </c>
      <c r="BP7" t="str">
        <f t="shared" si="15"/>
        <v>-</v>
      </c>
      <c r="BQ7" t="s">
        <v>47</v>
      </c>
      <c r="BR7" t="str">
        <f t="shared" si="16"/>
        <v>-</v>
      </c>
      <c r="BS7" t="s">
        <v>47</v>
      </c>
      <c r="BT7" t="str">
        <f t="shared" si="17"/>
        <v>-</v>
      </c>
      <c r="BU7" t="s">
        <v>47</v>
      </c>
      <c r="BV7" t="str">
        <f t="shared" si="18"/>
        <v>-</v>
      </c>
      <c r="BW7" t="s">
        <v>48</v>
      </c>
      <c r="BX7" t="str">
        <f t="shared" si="19"/>
        <v>Озерцы</v>
      </c>
      <c r="BY7" t="s">
        <v>47</v>
      </c>
      <c r="BZ7">
        <f t="shared" si="20"/>
        <v>1</v>
      </c>
      <c r="CA7" t="s">
        <v>47</v>
      </c>
      <c r="CB7" t="str">
        <f t="shared" si="21"/>
        <v>x</v>
      </c>
      <c r="CC7" t="s">
        <v>47</v>
      </c>
      <c r="CD7">
        <f t="shared" si="22"/>
        <v>2</v>
      </c>
      <c r="CE7" t="s">
        <v>47</v>
      </c>
      <c r="CF7">
        <f t="shared" si="23"/>
        <v>2</v>
      </c>
      <c r="CG7" t="s">
        <v>47</v>
      </c>
      <c r="CH7">
        <f t="shared" si="24"/>
        <v>1</v>
      </c>
      <c r="CI7" t="s">
        <v>47</v>
      </c>
      <c r="CJ7">
        <f t="shared" si="25"/>
        <v>2</v>
      </c>
      <c r="CK7" t="s">
        <v>47</v>
      </c>
      <c r="CL7">
        <f t="shared" si="26"/>
        <v>2</v>
      </c>
      <c r="CM7" t="s">
        <v>47</v>
      </c>
      <c r="CN7" t="str">
        <f t="shared" si="27"/>
        <v>x</v>
      </c>
      <c r="CO7" t="s">
        <v>47</v>
      </c>
      <c r="CP7">
        <f t="shared" si="28"/>
        <v>2</v>
      </c>
      <c r="CQ7" t="s">
        <v>47</v>
      </c>
      <c r="CR7">
        <f t="shared" si="29"/>
        <v>2</v>
      </c>
      <c r="CS7" t="s">
        <v>48</v>
      </c>
      <c r="CT7" t="str">
        <f t="shared" si="30"/>
        <v>Байер</v>
      </c>
      <c r="CU7" t="s">
        <v>47</v>
      </c>
      <c r="CV7" t="str">
        <f t="shared" si="31"/>
        <v>-</v>
      </c>
      <c r="CW7" t="s">
        <v>47</v>
      </c>
      <c r="CX7" t="str">
        <f t="shared" si="32"/>
        <v>-</v>
      </c>
      <c r="CY7" t="s">
        <v>47</v>
      </c>
      <c r="CZ7" t="str">
        <f t="shared" si="33"/>
        <v>-</v>
      </c>
      <c r="DA7" t="s">
        <v>47</v>
      </c>
      <c r="DB7" t="str">
        <f t="shared" si="34"/>
        <v>-</v>
      </c>
      <c r="DC7" t="s">
        <v>47</v>
      </c>
      <c r="DD7" t="str">
        <f t="shared" si="35"/>
        <v>-</v>
      </c>
      <c r="DE7" t="s">
        <v>47</v>
      </c>
      <c r="DF7" t="str">
        <f t="shared" si="36"/>
        <v>-</v>
      </c>
      <c r="DG7" t="s">
        <v>47</v>
      </c>
      <c r="DH7" t="str">
        <f t="shared" si="37"/>
        <v>-</v>
      </c>
      <c r="DI7" t="s">
        <v>47</v>
      </c>
      <c r="DJ7" t="str">
        <f t="shared" si="38"/>
        <v>-</v>
      </c>
      <c r="DK7" t="s">
        <v>47</v>
      </c>
      <c r="DL7" t="str">
        <f t="shared" si="39"/>
        <v>-</v>
      </c>
      <c r="DM7" t="s">
        <v>47</v>
      </c>
      <c r="DN7" t="str">
        <f t="shared" si="40"/>
        <v>-</v>
      </c>
      <c r="DO7" t="s">
        <v>48</v>
      </c>
      <c r="DP7" t="str">
        <f t="shared" si="41"/>
        <v>Озерцы</v>
      </c>
      <c r="DQ7" t="s">
        <v>47</v>
      </c>
      <c r="DR7">
        <f t="shared" si="42"/>
        <v>1</v>
      </c>
      <c r="DS7" t="s">
        <v>47</v>
      </c>
      <c r="DT7" t="str">
        <f t="shared" si="43"/>
        <v>x</v>
      </c>
      <c r="DU7" t="s">
        <v>47</v>
      </c>
      <c r="DV7">
        <f t="shared" si="44"/>
        <v>2</v>
      </c>
      <c r="DW7" t="s">
        <v>47</v>
      </c>
      <c r="DX7">
        <f t="shared" si="45"/>
        <v>2</v>
      </c>
      <c r="DY7" t="s">
        <v>47</v>
      </c>
      <c r="DZ7">
        <f t="shared" si="46"/>
        <v>1</v>
      </c>
      <c r="EA7" t="s">
        <v>47</v>
      </c>
      <c r="EB7">
        <f t="shared" si="47"/>
        <v>2</v>
      </c>
      <c r="EC7" t="s">
        <v>47</v>
      </c>
      <c r="ED7">
        <f t="shared" si="48"/>
        <v>2</v>
      </c>
      <c r="EE7" t="s">
        <v>47</v>
      </c>
      <c r="EF7" t="str">
        <f t="shared" si="49"/>
        <v>x</v>
      </c>
      <c r="EG7" t="s">
        <v>47</v>
      </c>
      <c r="EH7">
        <f t="shared" si="50"/>
        <v>2</v>
      </c>
      <c r="EI7" t="s">
        <v>47</v>
      </c>
      <c r="EJ7">
        <f t="shared" si="51"/>
        <v>2</v>
      </c>
      <c r="EK7" s="4" t="s">
        <v>49</v>
      </c>
    </row>
    <row r="8" spans="1:141" ht="12.75">
      <c r="A8" s="40">
        <v>4</v>
      </c>
      <c r="B8" s="1" t="str">
        <f>+B45</f>
        <v>КАМАЗ</v>
      </c>
      <c r="C8" s="1" t="str">
        <f aca="true" t="shared" si="68" ref="C8:L8">+C45</f>
        <v>x</v>
      </c>
      <c r="D8" s="1" t="str">
        <f t="shared" si="68"/>
        <v>x</v>
      </c>
      <c r="E8" s="1">
        <f t="shared" si="68"/>
        <v>1</v>
      </c>
      <c r="F8" s="1" t="str">
        <f t="shared" si="68"/>
        <v>x</v>
      </c>
      <c r="G8" s="1">
        <f t="shared" si="68"/>
        <v>1</v>
      </c>
      <c r="H8" s="1">
        <f t="shared" si="68"/>
        <v>2</v>
      </c>
      <c r="I8" s="1">
        <f t="shared" si="68"/>
        <v>1</v>
      </c>
      <c r="J8" s="1">
        <f t="shared" si="68"/>
        <v>1</v>
      </c>
      <c r="K8" s="1">
        <f t="shared" si="68"/>
        <v>0</v>
      </c>
      <c r="L8" s="1">
        <f t="shared" si="68"/>
        <v>2</v>
      </c>
      <c r="M8" s="41"/>
      <c r="N8" s="40">
        <v>4</v>
      </c>
      <c r="O8" s="1" t="str">
        <f>+O45</f>
        <v>Нью-Йорк</v>
      </c>
      <c r="P8" s="1">
        <f aca="true" t="shared" si="69" ref="P8:X8">+P45</f>
        <v>1</v>
      </c>
      <c r="Q8" s="1">
        <f t="shared" si="69"/>
        <v>1</v>
      </c>
      <c r="R8" s="1">
        <f t="shared" si="69"/>
        <v>2</v>
      </c>
      <c r="S8" s="1">
        <f t="shared" si="69"/>
        <v>1</v>
      </c>
      <c r="T8" s="1">
        <f t="shared" si="69"/>
        <v>0</v>
      </c>
      <c r="U8" s="1">
        <f t="shared" si="69"/>
        <v>2</v>
      </c>
      <c r="V8" s="1">
        <f t="shared" si="69"/>
        <v>1</v>
      </c>
      <c r="W8" s="1">
        <f t="shared" si="69"/>
        <v>2</v>
      </c>
      <c r="X8" s="1">
        <f t="shared" si="69"/>
        <v>1</v>
      </c>
      <c r="Y8" s="1">
        <v>2</v>
      </c>
      <c r="Z8" s="41"/>
      <c r="AA8" s="40">
        <v>4</v>
      </c>
      <c r="AB8" s="1" t="str">
        <f>+AB45</f>
        <v>КАМАЗ</v>
      </c>
      <c r="AC8" s="1" t="str">
        <f aca="true" t="shared" si="70" ref="AC8:AL8">+AC45</f>
        <v>x</v>
      </c>
      <c r="AD8" s="1" t="str">
        <f t="shared" si="70"/>
        <v>x</v>
      </c>
      <c r="AE8" s="1">
        <f t="shared" si="70"/>
        <v>1</v>
      </c>
      <c r="AF8" s="1" t="str">
        <f t="shared" si="70"/>
        <v>x</v>
      </c>
      <c r="AG8" s="1">
        <f t="shared" si="70"/>
        <v>1</v>
      </c>
      <c r="AH8" s="1">
        <f t="shared" si="70"/>
        <v>2</v>
      </c>
      <c r="AI8" s="1">
        <f t="shared" si="70"/>
        <v>1</v>
      </c>
      <c r="AJ8" s="1">
        <f t="shared" si="70"/>
        <v>1</v>
      </c>
      <c r="AK8" s="1">
        <f t="shared" si="70"/>
        <v>0</v>
      </c>
      <c r="AL8" s="1">
        <f t="shared" si="70"/>
        <v>2</v>
      </c>
      <c r="AM8" s="41"/>
      <c r="AN8" s="40">
        <v>4</v>
      </c>
      <c r="AO8" s="1" t="str">
        <f>+AO45</f>
        <v>Нью-Йорк</v>
      </c>
      <c r="AP8" s="1">
        <f aca="true" t="shared" si="71" ref="AP8:AY8">+AP45</f>
        <v>1</v>
      </c>
      <c r="AQ8" s="1">
        <f t="shared" si="71"/>
        <v>1</v>
      </c>
      <c r="AR8" s="1">
        <f t="shared" si="71"/>
        <v>2</v>
      </c>
      <c r="AS8" s="1">
        <f t="shared" si="71"/>
        <v>1</v>
      </c>
      <c r="AT8" s="1">
        <f t="shared" si="71"/>
        <v>0</v>
      </c>
      <c r="AU8" s="1">
        <f t="shared" si="71"/>
        <v>2</v>
      </c>
      <c r="AV8" s="1">
        <f t="shared" si="71"/>
        <v>1</v>
      </c>
      <c r="AW8" s="1">
        <f t="shared" si="71"/>
        <v>2</v>
      </c>
      <c r="AX8" s="1">
        <f t="shared" si="71"/>
        <v>1</v>
      </c>
      <c r="AY8" s="1">
        <f t="shared" si="71"/>
        <v>2</v>
      </c>
      <c r="BB8" t="str">
        <f t="shared" si="8"/>
        <v>КАМАЗ</v>
      </c>
      <c r="BC8" t="s">
        <v>51</v>
      </c>
      <c r="BD8" t="str">
        <f t="shared" si="9"/>
        <v>x</v>
      </c>
      <c r="BE8" t="s">
        <v>51</v>
      </c>
      <c r="BF8" t="str">
        <f t="shared" si="10"/>
        <v>x</v>
      </c>
      <c r="BG8" t="s">
        <v>51</v>
      </c>
      <c r="BH8">
        <f t="shared" si="11"/>
        <v>1</v>
      </c>
      <c r="BI8" t="s">
        <v>51</v>
      </c>
      <c r="BJ8" t="str">
        <f t="shared" si="12"/>
        <v>x</v>
      </c>
      <c r="BK8" t="s">
        <v>51</v>
      </c>
      <c r="BL8">
        <f t="shared" si="13"/>
        <v>1</v>
      </c>
      <c r="BM8" t="s">
        <v>51</v>
      </c>
      <c r="BN8">
        <f t="shared" si="14"/>
        <v>2</v>
      </c>
      <c r="BO8" t="s">
        <v>51</v>
      </c>
      <c r="BP8">
        <f t="shared" si="15"/>
        <v>1</v>
      </c>
      <c r="BQ8" t="s">
        <v>51</v>
      </c>
      <c r="BR8">
        <f t="shared" si="16"/>
        <v>1</v>
      </c>
      <c r="BS8" t="s">
        <v>51</v>
      </c>
      <c r="BT8">
        <f t="shared" si="17"/>
        <v>0</v>
      </c>
      <c r="BU8" t="s">
        <v>51</v>
      </c>
      <c r="BV8">
        <f t="shared" si="18"/>
        <v>2</v>
      </c>
      <c r="BW8" t="s">
        <v>48</v>
      </c>
      <c r="BX8" t="str">
        <f t="shared" si="19"/>
        <v>Нью-Йорк</v>
      </c>
      <c r="BY8" t="s">
        <v>51</v>
      </c>
      <c r="BZ8">
        <f t="shared" si="20"/>
        <v>1</v>
      </c>
      <c r="CA8" t="s">
        <v>51</v>
      </c>
      <c r="CB8">
        <f t="shared" si="21"/>
        <v>1</v>
      </c>
      <c r="CC8" t="s">
        <v>51</v>
      </c>
      <c r="CD8">
        <f t="shared" si="22"/>
        <v>2</v>
      </c>
      <c r="CE8" t="s">
        <v>51</v>
      </c>
      <c r="CF8">
        <f t="shared" si="23"/>
        <v>1</v>
      </c>
      <c r="CG8" t="s">
        <v>51</v>
      </c>
      <c r="CH8">
        <f t="shared" si="24"/>
        <v>0</v>
      </c>
      <c r="CI8" t="s">
        <v>51</v>
      </c>
      <c r="CJ8">
        <f t="shared" si="25"/>
        <v>2</v>
      </c>
      <c r="CK8" t="s">
        <v>51</v>
      </c>
      <c r="CL8">
        <f t="shared" si="26"/>
        <v>1</v>
      </c>
      <c r="CM8" t="s">
        <v>51</v>
      </c>
      <c r="CN8">
        <f t="shared" si="27"/>
        <v>2</v>
      </c>
      <c r="CO8" t="s">
        <v>51</v>
      </c>
      <c r="CP8">
        <f t="shared" si="28"/>
        <v>1</v>
      </c>
      <c r="CQ8" t="s">
        <v>51</v>
      </c>
      <c r="CR8">
        <f t="shared" si="29"/>
        <v>2</v>
      </c>
      <c r="CS8" t="s">
        <v>48</v>
      </c>
      <c r="CT8" t="str">
        <f t="shared" si="30"/>
        <v>КАМАЗ</v>
      </c>
      <c r="CU8" t="s">
        <v>51</v>
      </c>
      <c r="CV8" t="str">
        <f t="shared" si="31"/>
        <v>x</v>
      </c>
      <c r="CW8" t="s">
        <v>51</v>
      </c>
      <c r="CX8" t="str">
        <f t="shared" si="32"/>
        <v>x</v>
      </c>
      <c r="CY8" t="s">
        <v>51</v>
      </c>
      <c r="CZ8">
        <f t="shared" si="33"/>
        <v>1</v>
      </c>
      <c r="DA8" t="s">
        <v>51</v>
      </c>
      <c r="DB8" t="str">
        <f t="shared" si="34"/>
        <v>x</v>
      </c>
      <c r="DC8" t="s">
        <v>51</v>
      </c>
      <c r="DD8">
        <f t="shared" si="35"/>
        <v>1</v>
      </c>
      <c r="DE8" t="s">
        <v>51</v>
      </c>
      <c r="DF8">
        <f t="shared" si="36"/>
        <v>2</v>
      </c>
      <c r="DG8" t="s">
        <v>51</v>
      </c>
      <c r="DH8">
        <f t="shared" si="37"/>
        <v>1</v>
      </c>
      <c r="DI8" t="s">
        <v>51</v>
      </c>
      <c r="DJ8">
        <f t="shared" si="38"/>
        <v>1</v>
      </c>
      <c r="DK8" t="s">
        <v>51</v>
      </c>
      <c r="DL8">
        <f t="shared" si="39"/>
        <v>0</v>
      </c>
      <c r="DM8" t="s">
        <v>51</v>
      </c>
      <c r="DN8">
        <f t="shared" si="40"/>
        <v>2</v>
      </c>
      <c r="DO8" t="s">
        <v>52</v>
      </c>
      <c r="DP8" t="str">
        <f t="shared" si="41"/>
        <v>Нью-Йорк</v>
      </c>
      <c r="DQ8" t="s">
        <v>47</v>
      </c>
      <c r="DR8">
        <f t="shared" si="42"/>
        <v>1</v>
      </c>
      <c r="DS8" t="s">
        <v>47</v>
      </c>
      <c r="DT8">
        <f t="shared" si="43"/>
        <v>1</v>
      </c>
      <c r="DU8" t="s">
        <v>47</v>
      </c>
      <c r="DV8">
        <f t="shared" si="44"/>
        <v>2</v>
      </c>
      <c r="DW8" t="s">
        <v>47</v>
      </c>
      <c r="DX8">
        <f t="shared" si="45"/>
        <v>1</v>
      </c>
      <c r="DY8" t="s">
        <v>47</v>
      </c>
      <c r="DZ8">
        <f t="shared" si="46"/>
        <v>0</v>
      </c>
      <c r="EA8" t="s">
        <v>47</v>
      </c>
      <c r="EB8">
        <f t="shared" si="47"/>
        <v>2</v>
      </c>
      <c r="EC8" t="s">
        <v>47</v>
      </c>
      <c r="ED8">
        <f t="shared" si="48"/>
        <v>1</v>
      </c>
      <c r="EE8" t="s">
        <v>47</v>
      </c>
      <c r="EF8">
        <f t="shared" si="49"/>
        <v>2</v>
      </c>
      <c r="EG8" t="s">
        <v>47</v>
      </c>
      <c r="EH8">
        <f t="shared" si="50"/>
        <v>1</v>
      </c>
      <c r="EI8" t="s">
        <v>47</v>
      </c>
      <c r="EJ8">
        <f t="shared" si="51"/>
        <v>2</v>
      </c>
      <c r="EK8" s="4" t="s">
        <v>49</v>
      </c>
    </row>
    <row r="9" spans="1:141" ht="12.75">
      <c r="A9" s="40"/>
      <c r="B9" s="1" t="str">
        <f>+B46</f>
        <v>Дженоа</v>
      </c>
      <c r="C9" s="1">
        <f aca="true" t="shared" si="72" ref="C9:L9">+C46</f>
        <v>1</v>
      </c>
      <c r="D9" s="1">
        <f t="shared" si="72"/>
        <v>2</v>
      </c>
      <c r="E9" s="1" t="str">
        <f t="shared" si="72"/>
        <v>x</v>
      </c>
      <c r="F9" s="1" t="str">
        <f t="shared" si="72"/>
        <v>x</v>
      </c>
      <c r="G9" s="1">
        <f t="shared" si="72"/>
        <v>1</v>
      </c>
      <c r="H9" s="1">
        <f t="shared" si="72"/>
        <v>2</v>
      </c>
      <c r="I9" s="1" t="str">
        <f t="shared" si="72"/>
        <v>x</v>
      </c>
      <c r="J9" s="1" t="str">
        <f t="shared" si="72"/>
        <v>x</v>
      </c>
      <c r="K9" s="1" t="str">
        <f t="shared" si="72"/>
        <v>x</v>
      </c>
      <c r="L9" s="1">
        <f t="shared" si="72"/>
        <v>2</v>
      </c>
      <c r="M9" s="41"/>
      <c r="N9" s="40"/>
      <c r="O9" s="1" t="str">
        <f>+O46</f>
        <v>Утрехт</v>
      </c>
      <c r="P9" s="1">
        <f aca="true" t="shared" si="73" ref="P9:X9">+P46</f>
        <v>1</v>
      </c>
      <c r="Q9" s="1">
        <f t="shared" si="73"/>
        <v>1</v>
      </c>
      <c r="R9" s="1">
        <f t="shared" si="73"/>
        <v>2</v>
      </c>
      <c r="S9" s="1" t="str">
        <f t="shared" si="73"/>
        <v>x</v>
      </c>
      <c r="T9" s="1">
        <f t="shared" si="73"/>
        <v>1</v>
      </c>
      <c r="U9" s="1">
        <f t="shared" si="73"/>
        <v>2</v>
      </c>
      <c r="V9" s="1">
        <f t="shared" si="73"/>
        <v>1</v>
      </c>
      <c r="W9" s="1" t="str">
        <f t="shared" si="73"/>
        <v>x</v>
      </c>
      <c r="X9" s="1">
        <f t="shared" si="73"/>
        <v>2</v>
      </c>
      <c r="Y9" s="1">
        <v>2</v>
      </c>
      <c r="Z9" s="41"/>
      <c r="AA9" s="40"/>
      <c r="AB9" s="1" t="str">
        <f>+AB46</f>
        <v>Дженоа</v>
      </c>
      <c r="AC9" s="1">
        <f aca="true" t="shared" si="74" ref="AC9:AL9">+AC46</f>
        <v>1</v>
      </c>
      <c r="AD9" s="1">
        <f t="shared" si="74"/>
        <v>2</v>
      </c>
      <c r="AE9" s="1" t="str">
        <f t="shared" si="74"/>
        <v>x</v>
      </c>
      <c r="AF9" s="1" t="str">
        <f t="shared" si="74"/>
        <v>x</v>
      </c>
      <c r="AG9" s="1">
        <f t="shared" si="74"/>
        <v>1</v>
      </c>
      <c r="AH9" s="1">
        <f t="shared" si="74"/>
        <v>2</v>
      </c>
      <c r="AI9" s="1" t="str">
        <f t="shared" si="74"/>
        <v>x</v>
      </c>
      <c r="AJ9" s="1" t="str">
        <f t="shared" si="74"/>
        <v>x</v>
      </c>
      <c r="AK9" s="1" t="str">
        <f t="shared" si="74"/>
        <v>x</v>
      </c>
      <c r="AL9" s="1">
        <f t="shared" si="74"/>
        <v>2</v>
      </c>
      <c r="AM9" s="41"/>
      <c r="AN9" s="40"/>
      <c r="AO9" s="1" t="str">
        <f>+AO46</f>
        <v>Утрехт</v>
      </c>
      <c r="AP9" s="1">
        <f aca="true" t="shared" si="75" ref="AP9:AY9">+AP46</f>
        <v>1</v>
      </c>
      <c r="AQ9" s="1">
        <f t="shared" si="75"/>
        <v>1</v>
      </c>
      <c r="AR9" s="1">
        <f t="shared" si="75"/>
        <v>2</v>
      </c>
      <c r="AS9" s="1" t="str">
        <f t="shared" si="75"/>
        <v>x</v>
      </c>
      <c r="AT9" s="1">
        <f t="shared" si="75"/>
        <v>1</v>
      </c>
      <c r="AU9" s="1">
        <f t="shared" si="75"/>
        <v>2</v>
      </c>
      <c r="AV9" s="1">
        <f t="shared" si="75"/>
        <v>1</v>
      </c>
      <c r="AW9" s="1" t="str">
        <f t="shared" si="75"/>
        <v>x</v>
      </c>
      <c r="AX9" s="1">
        <f t="shared" si="75"/>
        <v>2</v>
      </c>
      <c r="AY9" s="1">
        <f t="shared" si="75"/>
        <v>2</v>
      </c>
      <c r="BB9" t="str">
        <f t="shared" si="8"/>
        <v>Дженоа</v>
      </c>
      <c r="BC9" t="s">
        <v>51</v>
      </c>
      <c r="BD9">
        <f t="shared" si="9"/>
        <v>1</v>
      </c>
      <c r="BE9" t="s">
        <v>51</v>
      </c>
      <c r="BF9">
        <f t="shared" si="10"/>
        <v>2</v>
      </c>
      <c r="BG9" t="s">
        <v>51</v>
      </c>
      <c r="BH9" t="str">
        <f t="shared" si="11"/>
        <v>x</v>
      </c>
      <c r="BI9" t="s">
        <v>51</v>
      </c>
      <c r="BJ9" t="str">
        <f t="shared" si="12"/>
        <v>x</v>
      </c>
      <c r="BK9" t="s">
        <v>51</v>
      </c>
      <c r="BL9">
        <f t="shared" si="13"/>
        <v>1</v>
      </c>
      <c r="BM9" t="s">
        <v>51</v>
      </c>
      <c r="BN9">
        <f t="shared" si="14"/>
        <v>2</v>
      </c>
      <c r="BO9" t="s">
        <v>51</v>
      </c>
      <c r="BP9" t="str">
        <f t="shared" si="15"/>
        <v>x</v>
      </c>
      <c r="BQ9" t="s">
        <v>51</v>
      </c>
      <c r="BR9" t="str">
        <f t="shared" si="16"/>
        <v>x</v>
      </c>
      <c r="BS9" t="s">
        <v>51</v>
      </c>
      <c r="BT9" t="str">
        <f t="shared" si="17"/>
        <v>x</v>
      </c>
      <c r="BU9" t="s">
        <v>51</v>
      </c>
      <c r="BV9">
        <f t="shared" si="18"/>
        <v>2</v>
      </c>
      <c r="BW9" t="s">
        <v>48</v>
      </c>
      <c r="BX9" t="str">
        <f t="shared" si="19"/>
        <v>Утрехт</v>
      </c>
      <c r="BY9" t="s">
        <v>51</v>
      </c>
      <c r="BZ9">
        <f t="shared" si="20"/>
        <v>1</v>
      </c>
      <c r="CA9" t="s">
        <v>51</v>
      </c>
      <c r="CB9">
        <f t="shared" si="21"/>
        <v>1</v>
      </c>
      <c r="CC9" t="s">
        <v>51</v>
      </c>
      <c r="CD9">
        <f t="shared" si="22"/>
        <v>2</v>
      </c>
      <c r="CE9" t="s">
        <v>51</v>
      </c>
      <c r="CF9" t="str">
        <f t="shared" si="23"/>
        <v>x</v>
      </c>
      <c r="CG9" t="s">
        <v>51</v>
      </c>
      <c r="CH9">
        <f t="shared" si="24"/>
        <v>1</v>
      </c>
      <c r="CI9" t="s">
        <v>51</v>
      </c>
      <c r="CJ9">
        <f t="shared" si="25"/>
        <v>2</v>
      </c>
      <c r="CK9" t="s">
        <v>51</v>
      </c>
      <c r="CL9">
        <f t="shared" si="26"/>
        <v>1</v>
      </c>
      <c r="CM9" t="s">
        <v>51</v>
      </c>
      <c r="CN9" t="str">
        <f t="shared" si="27"/>
        <v>x</v>
      </c>
      <c r="CO9" t="s">
        <v>51</v>
      </c>
      <c r="CP9">
        <f t="shared" si="28"/>
        <v>2</v>
      </c>
      <c r="CQ9" t="s">
        <v>51</v>
      </c>
      <c r="CR9">
        <f t="shared" si="29"/>
        <v>2</v>
      </c>
      <c r="CS9" t="s">
        <v>48</v>
      </c>
      <c r="CT9" t="str">
        <f t="shared" si="30"/>
        <v>Дженоа</v>
      </c>
      <c r="CU9" t="s">
        <v>51</v>
      </c>
      <c r="CV9">
        <f t="shared" si="31"/>
        <v>1</v>
      </c>
      <c r="CW9" t="s">
        <v>51</v>
      </c>
      <c r="CX9">
        <f t="shared" si="32"/>
        <v>2</v>
      </c>
      <c r="CY9" t="s">
        <v>51</v>
      </c>
      <c r="CZ9" t="str">
        <f t="shared" si="33"/>
        <v>x</v>
      </c>
      <c r="DA9" t="s">
        <v>51</v>
      </c>
      <c r="DB9" t="str">
        <f t="shared" si="34"/>
        <v>x</v>
      </c>
      <c r="DC9" t="s">
        <v>51</v>
      </c>
      <c r="DD9">
        <f t="shared" si="35"/>
        <v>1</v>
      </c>
      <c r="DE9" t="s">
        <v>51</v>
      </c>
      <c r="DF9">
        <f t="shared" si="36"/>
        <v>2</v>
      </c>
      <c r="DG9" t="s">
        <v>51</v>
      </c>
      <c r="DH9" t="str">
        <f t="shared" si="37"/>
        <v>x</v>
      </c>
      <c r="DI9" t="s">
        <v>51</v>
      </c>
      <c r="DJ9" t="str">
        <f t="shared" si="38"/>
        <v>x</v>
      </c>
      <c r="DK9" t="s">
        <v>51</v>
      </c>
      <c r="DL9" t="str">
        <f t="shared" si="39"/>
        <v>x</v>
      </c>
      <c r="DM9" t="s">
        <v>51</v>
      </c>
      <c r="DN9">
        <f t="shared" si="40"/>
        <v>2</v>
      </c>
      <c r="DO9" t="s">
        <v>52</v>
      </c>
      <c r="DP9" t="str">
        <f t="shared" si="41"/>
        <v>Утрехт</v>
      </c>
      <c r="DQ9" t="s">
        <v>47</v>
      </c>
      <c r="DR9">
        <f t="shared" si="42"/>
        <v>1</v>
      </c>
      <c r="DS9" t="s">
        <v>47</v>
      </c>
      <c r="DT9">
        <f t="shared" si="43"/>
        <v>1</v>
      </c>
      <c r="DU9" t="s">
        <v>47</v>
      </c>
      <c r="DV9">
        <f t="shared" si="44"/>
        <v>2</v>
      </c>
      <c r="DW9" t="s">
        <v>47</v>
      </c>
      <c r="DX9" t="str">
        <f t="shared" si="45"/>
        <v>x</v>
      </c>
      <c r="DY9" t="s">
        <v>47</v>
      </c>
      <c r="DZ9">
        <f t="shared" si="46"/>
        <v>1</v>
      </c>
      <c r="EA9" t="s">
        <v>47</v>
      </c>
      <c r="EB9">
        <f t="shared" si="47"/>
        <v>2</v>
      </c>
      <c r="EC9" t="s">
        <v>47</v>
      </c>
      <c r="ED9">
        <f t="shared" si="48"/>
        <v>1</v>
      </c>
      <c r="EE9" t="s">
        <v>47</v>
      </c>
      <c r="EF9" t="str">
        <f t="shared" si="49"/>
        <v>x</v>
      </c>
      <c r="EG9" t="s">
        <v>47</v>
      </c>
      <c r="EH9">
        <f t="shared" si="50"/>
        <v>2</v>
      </c>
      <c r="EI9" t="s">
        <v>47</v>
      </c>
      <c r="EJ9">
        <f t="shared" si="51"/>
        <v>2</v>
      </c>
      <c r="EK9" s="4" t="s">
        <v>49</v>
      </c>
    </row>
    <row r="10" spans="1:141" ht="12.75">
      <c r="A10" s="40">
        <v>5</v>
      </c>
      <c r="B10" s="1" t="str">
        <f>+B48</f>
        <v>Аякс</v>
      </c>
      <c r="C10" s="1">
        <f aca="true" t="shared" si="76" ref="C10:L10">+C48</f>
        <v>1</v>
      </c>
      <c r="D10" s="1">
        <f t="shared" si="76"/>
        <v>1</v>
      </c>
      <c r="E10" s="1">
        <f t="shared" si="76"/>
        <v>2</v>
      </c>
      <c r="F10" s="1">
        <f t="shared" si="76"/>
        <v>2</v>
      </c>
      <c r="G10" s="1">
        <f t="shared" si="76"/>
        <v>1</v>
      </c>
      <c r="H10" s="1">
        <f t="shared" si="76"/>
        <v>2</v>
      </c>
      <c r="I10" s="1">
        <f t="shared" si="76"/>
        <v>1</v>
      </c>
      <c r="J10" s="1">
        <f t="shared" si="76"/>
        <v>2</v>
      </c>
      <c r="K10" s="1">
        <f t="shared" si="76"/>
        <v>0</v>
      </c>
      <c r="L10" s="1">
        <f t="shared" si="76"/>
        <v>2</v>
      </c>
      <c r="M10" s="41"/>
      <c r="N10" s="40">
        <v>5</v>
      </c>
      <c r="O10" s="1" t="str">
        <f>+O48</f>
        <v>Ювентус</v>
      </c>
      <c r="P10" s="1">
        <f aca="true" t="shared" si="77" ref="P10:Y10">+P48</f>
        <v>1</v>
      </c>
      <c r="Q10" s="1">
        <f t="shared" si="77"/>
        <v>0</v>
      </c>
      <c r="R10" s="1">
        <f t="shared" si="77"/>
        <v>2</v>
      </c>
      <c r="S10" s="1" t="str">
        <f t="shared" si="77"/>
        <v>x</v>
      </c>
      <c r="T10" s="1">
        <f t="shared" si="77"/>
        <v>1</v>
      </c>
      <c r="U10" s="1">
        <f t="shared" si="77"/>
        <v>2</v>
      </c>
      <c r="V10" s="1" t="str">
        <f t="shared" si="77"/>
        <v>x</v>
      </c>
      <c r="W10" s="1" t="str">
        <f t="shared" si="77"/>
        <v>x</v>
      </c>
      <c r="X10" s="1">
        <f t="shared" si="77"/>
        <v>2</v>
      </c>
      <c r="Y10" s="1">
        <f t="shared" si="77"/>
        <v>2</v>
      </c>
      <c r="Z10" s="41"/>
      <c r="AA10" s="40">
        <v>5</v>
      </c>
      <c r="AB10" s="1" t="str">
        <f>+AB48</f>
        <v>Аякс</v>
      </c>
      <c r="AC10" s="1">
        <f aca="true" t="shared" si="78" ref="AC10:AL10">+AC48</f>
        <v>1</v>
      </c>
      <c r="AD10" s="1">
        <f t="shared" si="78"/>
        <v>1</v>
      </c>
      <c r="AE10" s="1">
        <f t="shared" si="78"/>
        <v>2</v>
      </c>
      <c r="AF10" s="1">
        <f t="shared" si="78"/>
        <v>2</v>
      </c>
      <c r="AG10" s="1">
        <f t="shared" si="78"/>
        <v>1</v>
      </c>
      <c r="AH10" s="1">
        <f t="shared" si="78"/>
        <v>2</v>
      </c>
      <c r="AI10" s="1">
        <f t="shared" si="78"/>
        <v>1</v>
      </c>
      <c r="AJ10" s="1">
        <f t="shared" si="78"/>
        <v>2</v>
      </c>
      <c r="AK10" s="1">
        <f t="shared" si="78"/>
        <v>0</v>
      </c>
      <c r="AL10" s="1">
        <f t="shared" si="78"/>
        <v>2</v>
      </c>
      <c r="AM10" s="41"/>
      <c r="AN10" s="40">
        <v>5</v>
      </c>
      <c r="AO10" s="1" t="str">
        <f>+AO48</f>
        <v>Ювентус</v>
      </c>
      <c r="AP10" s="1">
        <f aca="true" t="shared" si="79" ref="AP10:AY10">+AP48</f>
        <v>1</v>
      </c>
      <c r="AQ10" s="1">
        <f t="shared" si="79"/>
        <v>0</v>
      </c>
      <c r="AR10" s="1">
        <f t="shared" si="79"/>
        <v>2</v>
      </c>
      <c r="AS10" s="1" t="str">
        <f t="shared" si="79"/>
        <v>x</v>
      </c>
      <c r="AT10" s="1">
        <f t="shared" si="79"/>
        <v>1</v>
      </c>
      <c r="AU10" s="1">
        <f t="shared" si="79"/>
        <v>2</v>
      </c>
      <c r="AV10" s="1" t="str">
        <f t="shared" si="79"/>
        <v>x</v>
      </c>
      <c r="AW10" s="1" t="str">
        <f t="shared" si="79"/>
        <v>x</v>
      </c>
      <c r="AX10" s="1">
        <f t="shared" si="79"/>
        <v>2</v>
      </c>
      <c r="AY10" s="1">
        <f t="shared" si="79"/>
        <v>2</v>
      </c>
      <c r="BB10" t="str">
        <f t="shared" si="8"/>
        <v>Аякс</v>
      </c>
      <c r="BC10" t="s">
        <v>47</v>
      </c>
      <c r="BD10">
        <f t="shared" si="9"/>
        <v>1</v>
      </c>
      <c r="BE10" t="s">
        <v>47</v>
      </c>
      <c r="BF10">
        <f t="shared" si="10"/>
        <v>1</v>
      </c>
      <c r="BG10" t="s">
        <v>47</v>
      </c>
      <c r="BH10">
        <f t="shared" si="11"/>
        <v>2</v>
      </c>
      <c r="BI10" t="s">
        <v>47</v>
      </c>
      <c r="BJ10">
        <f t="shared" si="12"/>
        <v>2</v>
      </c>
      <c r="BK10" t="s">
        <v>47</v>
      </c>
      <c r="BL10">
        <f t="shared" si="13"/>
        <v>1</v>
      </c>
      <c r="BM10" t="s">
        <v>47</v>
      </c>
      <c r="BN10">
        <f t="shared" si="14"/>
        <v>2</v>
      </c>
      <c r="BO10" t="s">
        <v>47</v>
      </c>
      <c r="BP10">
        <f t="shared" si="15"/>
        <v>1</v>
      </c>
      <c r="BQ10" t="s">
        <v>47</v>
      </c>
      <c r="BR10">
        <f t="shared" si="16"/>
        <v>2</v>
      </c>
      <c r="BS10" t="s">
        <v>47</v>
      </c>
      <c r="BT10">
        <f t="shared" si="17"/>
        <v>0</v>
      </c>
      <c r="BU10" t="s">
        <v>47</v>
      </c>
      <c r="BV10">
        <f t="shared" si="18"/>
        <v>2</v>
      </c>
      <c r="BW10" t="s">
        <v>48</v>
      </c>
      <c r="BX10" t="str">
        <f t="shared" si="19"/>
        <v>Ювентус</v>
      </c>
      <c r="BY10" t="s">
        <v>47</v>
      </c>
      <c r="BZ10">
        <f t="shared" si="20"/>
        <v>1</v>
      </c>
      <c r="CA10" t="s">
        <v>47</v>
      </c>
      <c r="CB10">
        <f t="shared" si="21"/>
        <v>0</v>
      </c>
      <c r="CC10" t="s">
        <v>47</v>
      </c>
      <c r="CD10">
        <f t="shared" si="22"/>
        <v>2</v>
      </c>
      <c r="CE10" t="s">
        <v>47</v>
      </c>
      <c r="CF10" t="str">
        <f t="shared" si="23"/>
        <v>x</v>
      </c>
      <c r="CG10" t="s">
        <v>47</v>
      </c>
      <c r="CH10">
        <f t="shared" si="24"/>
        <v>1</v>
      </c>
      <c r="CI10" t="s">
        <v>47</v>
      </c>
      <c r="CJ10">
        <f t="shared" si="25"/>
        <v>2</v>
      </c>
      <c r="CK10" t="s">
        <v>47</v>
      </c>
      <c r="CL10" t="str">
        <f t="shared" si="26"/>
        <v>x</v>
      </c>
      <c r="CM10" t="s">
        <v>47</v>
      </c>
      <c r="CN10" t="str">
        <f t="shared" si="27"/>
        <v>x</v>
      </c>
      <c r="CO10" t="s">
        <v>47</v>
      </c>
      <c r="CP10">
        <f t="shared" si="28"/>
        <v>2</v>
      </c>
      <c r="CQ10" t="s">
        <v>47</v>
      </c>
      <c r="CR10">
        <f t="shared" si="29"/>
        <v>2</v>
      </c>
      <c r="CS10" t="s">
        <v>48</v>
      </c>
      <c r="CT10" t="str">
        <f t="shared" si="30"/>
        <v>Аякс</v>
      </c>
      <c r="CU10" t="s">
        <v>47</v>
      </c>
      <c r="CV10">
        <f t="shared" si="31"/>
        <v>1</v>
      </c>
      <c r="CW10" t="s">
        <v>47</v>
      </c>
      <c r="CX10">
        <f t="shared" si="32"/>
        <v>1</v>
      </c>
      <c r="CY10" t="s">
        <v>47</v>
      </c>
      <c r="CZ10">
        <f t="shared" si="33"/>
        <v>2</v>
      </c>
      <c r="DA10" t="s">
        <v>47</v>
      </c>
      <c r="DB10">
        <f t="shared" si="34"/>
        <v>2</v>
      </c>
      <c r="DC10" t="s">
        <v>47</v>
      </c>
      <c r="DD10">
        <f t="shared" si="35"/>
        <v>1</v>
      </c>
      <c r="DE10" t="s">
        <v>47</v>
      </c>
      <c r="DF10">
        <f t="shared" si="36"/>
        <v>2</v>
      </c>
      <c r="DG10" t="s">
        <v>47</v>
      </c>
      <c r="DH10">
        <f t="shared" si="37"/>
        <v>1</v>
      </c>
      <c r="DI10" t="s">
        <v>47</v>
      </c>
      <c r="DJ10">
        <f t="shared" si="38"/>
        <v>2</v>
      </c>
      <c r="DK10" t="s">
        <v>47</v>
      </c>
      <c r="DL10">
        <f t="shared" si="39"/>
        <v>0</v>
      </c>
      <c r="DM10" t="s">
        <v>47</v>
      </c>
      <c r="DN10">
        <f t="shared" si="40"/>
        <v>2</v>
      </c>
      <c r="DO10" t="s">
        <v>48</v>
      </c>
      <c r="DP10" t="str">
        <f t="shared" si="41"/>
        <v>Ювентус</v>
      </c>
      <c r="DQ10" t="s">
        <v>47</v>
      </c>
      <c r="DR10">
        <f t="shared" si="42"/>
        <v>1</v>
      </c>
      <c r="DS10" t="s">
        <v>47</v>
      </c>
      <c r="DT10">
        <f t="shared" si="43"/>
        <v>0</v>
      </c>
      <c r="DU10" t="s">
        <v>47</v>
      </c>
      <c r="DV10">
        <f t="shared" si="44"/>
        <v>2</v>
      </c>
      <c r="DW10" t="s">
        <v>47</v>
      </c>
      <c r="DX10" t="str">
        <f t="shared" si="45"/>
        <v>x</v>
      </c>
      <c r="DY10" t="s">
        <v>47</v>
      </c>
      <c r="DZ10">
        <f t="shared" si="46"/>
        <v>1</v>
      </c>
      <c r="EA10" t="s">
        <v>47</v>
      </c>
      <c r="EB10">
        <f t="shared" si="47"/>
        <v>2</v>
      </c>
      <c r="EC10" t="s">
        <v>47</v>
      </c>
      <c r="ED10" t="str">
        <f t="shared" si="48"/>
        <v>x</v>
      </c>
      <c r="EE10" t="s">
        <v>47</v>
      </c>
      <c r="EF10" t="str">
        <f t="shared" si="49"/>
        <v>x</v>
      </c>
      <c r="EG10" t="s">
        <v>47</v>
      </c>
      <c r="EH10">
        <f t="shared" si="50"/>
        <v>2</v>
      </c>
      <c r="EI10" t="s">
        <v>47</v>
      </c>
      <c r="EJ10">
        <f t="shared" si="51"/>
        <v>2</v>
      </c>
      <c r="EK10" s="4" t="s">
        <v>49</v>
      </c>
    </row>
    <row r="11" spans="1:141" ht="12.75">
      <c r="A11" s="40"/>
      <c r="B11" s="1" t="str">
        <f>+B49</f>
        <v>Белшина</v>
      </c>
      <c r="C11" s="1">
        <f aca="true" t="shared" si="80" ref="C11:L11">+C49</f>
        <v>1</v>
      </c>
      <c r="D11" s="1">
        <f t="shared" si="80"/>
        <v>1</v>
      </c>
      <c r="E11" s="1">
        <f t="shared" si="80"/>
        <v>1</v>
      </c>
      <c r="F11" s="1" t="str">
        <f t="shared" si="80"/>
        <v>x</v>
      </c>
      <c r="G11" s="1">
        <f t="shared" si="80"/>
        <v>1</v>
      </c>
      <c r="H11" s="1">
        <f t="shared" si="80"/>
        <v>2</v>
      </c>
      <c r="I11" s="1">
        <f t="shared" si="80"/>
        <v>1</v>
      </c>
      <c r="J11" s="1">
        <f t="shared" si="80"/>
        <v>1</v>
      </c>
      <c r="K11" s="1">
        <f t="shared" si="80"/>
        <v>2</v>
      </c>
      <c r="L11" s="1">
        <f t="shared" si="80"/>
        <v>2</v>
      </c>
      <c r="M11" s="41"/>
      <c r="N11" s="40"/>
      <c r="O11" s="1" t="str">
        <f>+O49</f>
        <v>Бавария</v>
      </c>
      <c r="P11" s="1">
        <f aca="true" t="shared" si="81" ref="P11:Y11">+P49</f>
        <v>1</v>
      </c>
      <c r="Q11" s="1" t="str">
        <f t="shared" si="81"/>
        <v>x</v>
      </c>
      <c r="R11" s="1">
        <f t="shared" si="81"/>
        <v>1</v>
      </c>
      <c r="S11" s="1" t="str">
        <f t="shared" si="81"/>
        <v>x</v>
      </c>
      <c r="T11" s="1">
        <f t="shared" si="81"/>
        <v>1</v>
      </c>
      <c r="U11" s="1">
        <f t="shared" si="81"/>
        <v>2</v>
      </c>
      <c r="V11" s="1">
        <f t="shared" si="81"/>
        <v>1</v>
      </c>
      <c r="W11" s="1">
        <f t="shared" si="81"/>
        <v>1</v>
      </c>
      <c r="X11" s="1">
        <f t="shared" si="81"/>
        <v>2</v>
      </c>
      <c r="Y11" s="1">
        <f t="shared" si="81"/>
        <v>2</v>
      </c>
      <c r="Z11" s="41"/>
      <c r="AA11" s="40"/>
      <c r="AB11" s="1" t="str">
        <f>+AB49</f>
        <v>Белшина</v>
      </c>
      <c r="AC11" s="1">
        <f aca="true" t="shared" si="82" ref="AC11:AL11">+AC49</f>
        <v>1</v>
      </c>
      <c r="AD11" s="1">
        <f t="shared" si="82"/>
        <v>1</v>
      </c>
      <c r="AE11" s="1">
        <f t="shared" si="82"/>
        <v>1</v>
      </c>
      <c r="AF11" s="1" t="str">
        <f t="shared" si="82"/>
        <v>x</v>
      </c>
      <c r="AG11" s="1">
        <f t="shared" si="82"/>
        <v>1</v>
      </c>
      <c r="AH11" s="1">
        <f t="shared" si="82"/>
        <v>2</v>
      </c>
      <c r="AI11" s="1">
        <f t="shared" si="82"/>
        <v>1</v>
      </c>
      <c r="AJ11" s="1">
        <f t="shared" si="82"/>
        <v>1</v>
      </c>
      <c r="AK11" s="1">
        <f t="shared" si="82"/>
        <v>2</v>
      </c>
      <c r="AL11" s="1">
        <f t="shared" si="82"/>
        <v>2</v>
      </c>
      <c r="AM11" s="41"/>
      <c r="AN11" s="40"/>
      <c r="AO11" s="1" t="str">
        <f>+AO49</f>
        <v>Бавария</v>
      </c>
      <c r="AP11" s="1">
        <f aca="true" t="shared" si="83" ref="AP11:AY11">+AP49</f>
        <v>1</v>
      </c>
      <c r="AQ11" s="1" t="str">
        <f t="shared" si="83"/>
        <v>x</v>
      </c>
      <c r="AR11" s="1">
        <f t="shared" si="83"/>
        <v>1</v>
      </c>
      <c r="AS11" s="1" t="str">
        <f t="shared" si="83"/>
        <v>x</v>
      </c>
      <c r="AT11" s="1">
        <f t="shared" si="83"/>
        <v>1</v>
      </c>
      <c r="AU11" s="1">
        <f t="shared" si="83"/>
        <v>2</v>
      </c>
      <c r="AV11" s="1">
        <f t="shared" si="83"/>
        <v>1</v>
      </c>
      <c r="AW11" s="1">
        <f t="shared" si="83"/>
        <v>1</v>
      </c>
      <c r="AX11" s="1">
        <f t="shared" si="83"/>
        <v>2</v>
      </c>
      <c r="AY11" s="1">
        <f t="shared" si="83"/>
        <v>2</v>
      </c>
      <c r="BB11" t="str">
        <f t="shared" si="8"/>
        <v>Белшина</v>
      </c>
      <c r="BC11" t="s">
        <v>47</v>
      </c>
      <c r="BD11">
        <f t="shared" si="9"/>
        <v>1</v>
      </c>
      <c r="BE11" t="s">
        <v>47</v>
      </c>
      <c r="BF11">
        <f t="shared" si="10"/>
        <v>1</v>
      </c>
      <c r="BG11" t="s">
        <v>47</v>
      </c>
      <c r="BH11">
        <f t="shared" si="11"/>
        <v>1</v>
      </c>
      <c r="BI11" t="s">
        <v>47</v>
      </c>
      <c r="BJ11" t="str">
        <f t="shared" si="12"/>
        <v>x</v>
      </c>
      <c r="BK11" t="s">
        <v>47</v>
      </c>
      <c r="BL11">
        <f t="shared" si="13"/>
        <v>1</v>
      </c>
      <c r="BM11" t="s">
        <v>47</v>
      </c>
      <c r="BN11">
        <f t="shared" si="14"/>
        <v>2</v>
      </c>
      <c r="BO11" t="s">
        <v>47</v>
      </c>
      <c r="BP11">
        <f t="shared" si="15"/>
        <v>1</v>
      </c>
      <c r="BQ11" t="s">
        <v>47</v>
      </c>
      <c r="BR11">
        <f t="shared" si="16"/>
        <v>1</v>
      </c>
      <c r="BS11" t="s">
        <v>47</v>
      </c>
      <c r="BT11">
        <f t="shared" si="17"/>
        <v>2</v>
      </c>
      <c r="BU11" t="s">
        <v>47</v>
      </c>
      <c r="BV11">
        <f t="shared" si="18"/>
        <v>2</v>
      </c>
      <c r="BW11" t="s">
        <v>48</v>
      </c>
      <c r="BX11" t="str">
        <f t="shared" si="19"/>
        <v>Бавария</v>
      </c>
      <c r="BY11" t="s">
        <v>47</v>
      </c>
      <c r="BZ11">
        <f t="shared" si="20"/>
        <v>1</v>
      </c>
      <c r="CA11" t="s">
        <v>47</v>
      </c>
      <c r="CB11" t="str">
        <f t="shared" si="21"/>
        <v>x</v>
      </c>
      <c r="CC11" t="s">
        <v>47</v>
      </c>
      <c r="CD11">
        <f t="shared" si="22"/>
        <v>1</v>
      </c>
      <c r="CE11" t="s">
        <v>47</v>
      </c>
      <c r="CF11" t="str">
        <f t="shared" si="23"/>
        <v>x</v>
      </c>
      <c r="CG11" t="s">
        <v>47</v>
      </c>
      <c r="CH11">
        <f t="shared" si="24"/>
        <v>1</v>
      </c>
      <c r="CI11" t="s">
        <v>47</v>
      </c>
      <c r="CJ11">
        <f t="shared" si="25"/>
        <v>2</v>
      </c>
      <c r="CK11" t="s">
        <v>47</v>
      </c>
      <c r="CL11">
        <f t="shared" si="26"/>
        <v>1</v>
      </c>
      <c r="CM11" t="s">
        <v>47</v>
      </c>
      <c r="CN11">
        <f t="shared" si="27"/>
        <v>1</v>
      </c>
      <c r="CO11" t="s">
        <v>47</v>
      </c>
      <c r="CP11">
        <f t="shared" si="28"/>
        <v>2</v>
      </c>
      <c r="CQ11" t="s">
        <v>47</v>
      </c>
      <c r="CR11">
        <f t="shared" si="29"/>
        <v>2</v>
      </c>
      <c r="CS11" t="s">
        <v>48</v>
      </c>
      <c r="CT11" t="str">
        <f t="shared" si="30"/>
        <v>Белшина</v>
      </c>
      <c r="CU11" t="s">
        <v>47</v>
      </c>
      <c r="CV11">
        <f t="shared" si="31"/>
        <v>1</v>
      </c>
      <c r="CW11" t="s">
        <v>47</v>
      </c>
      <c r="CX11">
        <f t="shared" si="32"/>
        <v>1</v>
      </c>
      <c r="CY11" t="s">
        <v>47</v>
      </c>
      <c r="CZ11">
        <f t="shared" si="33"/>
        <v>1</v>
      </c>
      <c r="DA11" t="s">
        <v>47</v>
      </c>
      <c r="DB11" t="str">
        <f t="shared" si="34"/>
        <v>x</v>
      </c>
      <c r="DC11" t="s">
        <v>47</v>
      </c>
      <c r="DD11">
        <f t="shared" si="35"/>
        <v>1</v>
      </c>
      <c r="DE11" t="s">
        <v>47</v>
      </c>
      <c r="DF11">
        <f t="shared" si="36"/>
        <v>2</v>
      </c>
      <c r="DG11" t="s">
        <v>47</v>
      </c>
      <c r="DH11">
        <f t="shared" si="37"/>
        <v>1</v>
      </c>
      <c r="DI11" t="s">
        <v>47</v>
      </c>
      <c r="DJ11">
        <f t="shared" si="38"/>
        <v>1</v>
      </c>
      <c r="DK11" t="s">
        <v>47</v>
      </c>
      <c r="DL11">
        <f t="shared" si="39"/>
        <v>2</v>
      </c>
      <c r="DM11" t="s">
        <v>47</v>
      </c>
      <c r="DN11">
        <f t="shared" si="40"/>
        <v>2</v>
      </c>
      <c r="DO11" t="s">
        <v>48</v>
      </c>
      <c r="DP11" t="str">
        <f t="shared" si="41"/>
        <v>Бавария</v>
      </c>
      <c r="DQ11" t="s">
        <v>47</v>
      </c>
      <c r="DR11">
        <f t="shared" si="42"/>
        <v>1</v>
      </c>
      <c r="DS11" t="s">
        <v>47</v>
      </c>
      <c r="DT11" t="str">
        <f t="shared" si="43"/>
        <v>x</v>
      </c>
      <c r="DU11" t="s">
        <v>47</v>
      </c>
      <c r="DV11">
        <f t="shared" si="44"/>
        <v>1</v>
      </c>
      <c r="DW11" t="s">
        <v>47</v>
      </c>
      <c r="DX11" t="str">
        <f t="shared" si="45"/>
        <v>x</v>
      </c>
      <c r="DY11" t="s">
        <v>47</v>
      </c>
      <c r="DZ11">
        <f t="shared" si="46"/>
        <v>1</v>
      </c>
      <c r="EA11" t="s">
        <v>47</v>
      </c>
      <c r="EB11">
        <f t="shared" si="47"/>
        <v>2</v>
      </c>
      <c r="EC11" t="s">
        <v>47</v>
      </c>
      <c r="ED11">
        <f t="shared" si="48"/>
        <v>1</v>
      </c>
      <c r="EE11" t="s">
        <v>47</v>
      </c>
      <c r="EF11">
        <f t="shared" si="49"/>
        <v>1</v>
      </c>
      <c r="EG11" t="s">
        <v>47</v>
      </c>
      <c r="EH11">
        <f t="shared" si="50"/>
        <v>2</v>
      </c>
      <c r="EI11" t="s">
        <v>47</v>
      </c>
      <c r="EJ11">
        <f t="shared" si="51"/>
        <v>2</v>
      </c>
      <c r="EK11" s="4" t="s">
        <v>49</v>
      </c>
    </row>
    <row r="12" spans="1:141" ht="12.75">
      <c r="A12" s="40">
        <v>6</v>
      </c>
      <c r="B12" s="1" t="str">
        <f>+B51</f>
        <v>Барселона</v>
      </c>
      <c r="C12" s="1">
        <f aca="true" t="shared" si="84" ref="C12:L12">+C51</f>
        <v>1</v>
      </c>
      <c r="D12" s="1">
        <f t="shared" si="84"/>
        <v>1</v>
      </c>
      <c r="E12" s="1">
        <f t="shared" si="84"/>
        <v>2</v>
      </c>
      <c r="F12" s="1">
        <f t="shared" si="84"/>
        <v>0</v>
      </c>
      <c r="G12" s="1">
        <f t="shared" si="84"/>
        <v>1</v>
      </c>
      <c r="H12" s="1">
        <f t="shared" si="84"/>
        <v>2</v>
      </c>
      <c r="I12" s="1">
        <f t="shared" si="84"/>
        <v>2</v>
      </c>
      <c r="J12" s="1">
        <f t="shared" si="84"/>
        <v>2</v>
      </c>
      <c r="K12" s="1">
        <f t="shared" si="84"/>
        <v>1</v>
      </c>
      <c r="L12" s="1" t="str">
        <f t="shared" si="84"/>
        <v>x</v>
      </c>
      <c r="M12" s="41"/>
      <c r="N12" s="40">
        <v>6</v>
      </c>
      <c r="O12" s="1" t="str">
        <f>+O51</f>
        <v>БАТЭ</v>
      </c>
      <c r="P12" s="1">
        <f aca="true" t="shared" si="85" ref="P12:Y12">+P51</f>
        <v>1</v>
      </c>
      <c r="Q12" s="1">
        <f t="shared" si="85"/>
        <v>0</v>
      </c>
      <c r="R12" s="1">
        <f t="shared" si="85"/>
        <v>2</v>
      </c>
      <c r="S12" s="1" t="str">
        <f t="shared" si="85"/>
        <v>x</v>
      </c>
      <c r="T12" s="1">
        <f t="shared" si="85"/>
        <v>1</v>
      </c>
      <c r="U12" s="1">
        <f t="shared" si="85"/>
        <v>2</v>
      </c>
      <c r="V12" s="1">
        <f t="shared" si="85"/>
        <v>2</v>
      </c>
      <c r="W12" s="1">
        <f t="shared" si="85"/>
        <v>2</v>
      </c>
      <c r="X12" s="1">
        <f t="shared" si="85"/>
        <v>1</v>
      </c>
      <c r="Y12" s="1">
        <f t="shared" si="85"/>
        <v>2</v>
      </c>
      <c r="Z12" s="41"/>
      <c r="AA12" s="40">
        <v>6</v>
      </c>
      <c r="AB12" s="1" t="str">
        <f>+AB51</f>
        <v>Барселона</v>
      </c>
      <c r="AC12" s="1">
        <f aca="true" t="shared" si="86" ref="AC12:AL12">+AC51</f>
        <v>1</v>
      </c>
      <c r="AD12" s="1">
        <f t="shared" si="86"/>
        <v>1</v>
      </c>
      <c r="AE12" s="1">
        <f t="shared" si="86"/>
        <v>2</v>
      </c>
      <c r="AF12" s="1">
        <f t="shared" si="86"/>
        <v>0</v>
      </c>
      <c r="AG12" s="1">
        <f t="shared" si="86"/>
        <v>1</v>
      </c>
      <c r="AH12" s="1">
        <f t="shared" si="86"/>
        <v>2</v>
      </c>
      <c r="AI12" s="1">
        <f t="shared" si="86"/>
        <v>2</v>
      </c>
      <c r="AJ12" s="1">
        <f t="shared" si="86"/>
        <v>2</v>
      </c>
      <c r="AK12" s="1">
        <f t="shared" si="86"/>
        <v>1</v>
      </c>
      <c r="AL12" s="1" t="str">
        <f t="shared" si="86"/>
        <v>x</v>
      </c>
      <c r="AM12" s="41"/>
      <c r="AN12" s="40">
        <v>6</v>
      </c>
      <c r="AO12" s="1" t="str">
        <f>+AO51</f>
        <v>БАТЭ</v>
      </c>
      <c r="AP12" s="1">
        <f aca="true" t="shared" si="87" ref="AP12:AY12">+AP51</f>
        <v>1</v>
      </c>
      <c r="AQ12" s="1">
        <f t="shared" si="87"/>
        <v>0</v>
      </c>
      <c r="AR12" s="1">
        <f t="shared" si="87"/>
        <v>2</v>
      </c>
      <c r="AS12" s="1" t="str">
        <f t="shared" si="87"/>
        <v>x</v>
      </c>
      <c r="AT12" s="1">
        <f t="shared" si="87"/>
        <v>1</v>
      </c>
      <c r="AU12" s="1">
        <f t="shared" si="87"/>
        <v>2</v>
      </c>
      <c r="AV12" s="1">
        <f t="shared" si="87"/>
        <v>2</v>
      </c>
      <c r="AW12" s="1">
        <f t="shared" si="87"/>
        <v>2</v>
      </c>
      <c r="AX12" s="1">
        <f t="shared" si="87"/>
        <v>1</v>
      </c>
      <c r="AY12" s="1">
        <f t="shared" si="87"/>
        <v>2</v>
      </c>
      <c r="BB12" t="str">
        <f t="shared" si="8"/>
        <v>Барселона</v>
      </c>
      <c r="BC12" t="s">
        <v>51</v>
      </c>
      <c r="BD12">
        <f t="shared" si="9"/>
        <v>1</v>
      </c>
      <c r="BE12" t="s">
        <v>51</v>
      </c>
      <c r="BF12">
        <f t="shared" si="10"/>
        <v>1</v>
      </c>
      <c r="BG12" t="s">
        <v>51</v>
      </c>
      <c r="BH12">
        <f t="shared" si="11"/>
        <v>2</v>
      </c>
      <c r="BI12" t="s">
        <v>51</v>
      </c>
      <c r="BJ12">
        <f t="shared" si="12"/>
        <v>0</v>
      </c>
      <c r="BK12" t="s">
        <v>51</v>
      </c>
      <c r="BL12">
        <f t="shared" si="13"/>
        <v>1</v>
      </c>
      <c r="BM12" t="s">
        <v>51</v>
      </c>
      <c r="BN12">
        <f t="shared" si="14"/>
        <v>2</v>
      </c>
      <c r="BO12" t="s">
        <v>51</v>
      </c>
      <c r="BP12">
        <f t="shared" si="15"/>
        <v>2</v>
      </c>
      <c r="BQ12" t="s">
        <v>51</v>
      </c>
      <c r="BR12">
        <f t="shared" si="16"/>
        <v>2</v>
      </c>
      <c r="BS12" t="s">
        <v>51</v>
      </c>
      <c r="BT12">
        <f t="shared" si="17"/>
        <v>1</v>
      </c>
      <c r="BU12" t="s">
        <v>51</v>
      </c>
      <c r="BV12" t="str">
        <f t="shared" si="18"/>
        <v>x</v>
      </c>
      <c r="BW12" t="s">
        <v>48</v>
      </c>
      <c r="BX12" t="str">
        <f t="shared" si="19"/>
        <v>БАТЭ</v>
      </c>
      <c r="BY12" t="s">
        <v>51</v>
      </c>
      <c r="BZ12">
        <f t="shared" si="20"/>
        <v>1</v>
      </c>
      <c r="CA12" t="s">
        <v>51</v>
      </c>
      <c r="CB12">
        <f t="shared" si="21"/>
        <v>0</v>
      </c>
      <c r="CC12" t="s">
        <v>51</v>
      </c>
      <c r="CD12">
        <f t="shared" si="22"/>
        <v>2</v>
      </c>
      <c r="CE12" t="s">
        <v>51</v>
      </c>
      <c r="CF12" t="str">
        <f t="shared" si="23"/>
        <v>x</v>
      </c>
      <c r="CG12" t="s">
        <v>51</v>
      </c>
      <c r="CH12">
        <f t="shared" si="24"/>
        <v>1</v>
      </c>
      <c r="CI12" t="s">
        <v>51</v>
      </c>
      <c r="CJ12">
        <f t="shared" si="25"/>
        <v>2</v>
      </c>
      <c r="CK12" t="s">
        <v>51</v>
      </c>
      <c r="CL12">
        <f t="shared" si="26"/>
        <v>2</v>
      </c>
      <c r="CM12" t="s">
        <v>51</v>
      </c>
      <c r="CN12">
        <f t="shared" si="27"/>
        <v>2</v>
      </c>
      <c r="CO12" t="s">
        <v>51</v>
      </c>
      <c r="CP12">
        <f t="shared" si="28"/>
        <v>1</v>
      </c>
      <c r="CQ12" t="s">
        <v>51</v>
      </c>
      <c r="CR12">
        <f t="shared" si="29"/>
        <v>2</v>
      </c>
      <c r="CS12" t="s">
        <v>48</v>
      </c>
      <c r="CT12" t="str">
        <f t="shared" si="30"/>
        <v>Барселона</v>
      </c>
      <c r="CU12" t="s">
        <v>51</v>
      </c>
      <c r="CV12">
        <f t="shared" si="31"/>
        <v>1</v>
      </c>
      <c r="CW12" t="s">
        <v>51</v>
      </c>
      <c r="CX12">
        <f t="shared" si="32"/>
        <v>1</v>
      </c>
      <c r="CY12" t="s">
        <v>51</v>
      </c>
      <c r="CZ12">
        <f t="shared" si="33"/>
        <v>2</v>
      </c>
      <c r="DA12" t="s">
        <v>51</v>
      </c>
      <c r="DB12">
        <f t="shared" si="34"/>
        <v>0</v>
      </c>
      <c r="DC12" t="s">
        <v>51</v>
      </c>
      <c r="DD12">
        <f t="shared" si="35"/>
        <v>1</v>
      </c>
      <c r="DE12" t="s">
        <v>51</v>
      </c>
      <c r="DF12">
        <f t="shared" si="36"/>
        <v>2</v>
      </c>
      <c r="DG12" t="s">
        <v>51</v>
      </c>
      <c r="DH12">
        <f t="shared" si="37"/>
        <v>2</v>
      </c>
      <c r="DI12" t="s">
        <v>51</v>
      </c>
      <c r="DJ12">
        <f t="shared" si="38"/>
        <v>2</v>
      </c>
      <c r="DK12" t="s">
        <v>51</v>
      </c>
      <c r="DL12">
        <f t="shared" si="39"/>
        <v>1</v>
      </c>
      <c r="DM12" t="s">
        <v>51</v>
      </c>
      <c r="DN12" t="str">
        <f t="shared" si="40"/>
        <v>x</v>
      </c>
      <c r="DO12" t="s">
        <v>52</v>
      </c>
      <c r="DP12" t="str">
        <f t="shared" si="41"/>
        <v>БАТЭ</v>
      </c>
      <c r="DQ12" t="s">
        <v>47</v>
      </c>
      <c r="DR12">
        <f t="shared" si="42"/>
        <v>1</v>
      </c>
      <c r="DS12" t="s">
        <v>47</v>
      </c>
      <c r="DT12">
        <f t="shared" si="43"/>
        <v>0</v>
      </c>
      <c r="DU12" t="s">
        <v>47</v>
      </c>
      <c r="DV12">
        <f t="shared" si="44"/>
        <v>2</v>
      </c>
      <c r="DW12" t="s">
        <v>47</v>
      </c>
      <c r="DX12" t="str">
        <f t="shared" si="45"/>
        <v>x</v>
      </c>
      <c r="DY12" t="s">
        <v>47</v>
      </c>
      <c r="DZ12">
        <f t="shared" si="46"/>
        <v>1</v>
      </c>
      <c r="EA12" t="s">
        <v>47</v>
      </c>
      <c r="EB12">
        <f t="shared" si="47"/>
        <v>2</v>
      </c>
      <c r="EC12" t="s">
        <v>47</v>
      </c>
      <c r="ED12">
        <f t="shared" si="48"/>
        <v>2</v>
      </c>
      <c r="EE12" t="s">
        <v>47</v>
      </c>
      <c r="EF12">
        <f t="shared" si="49"/>
        <v>2</v>
      </c>
      <c r="EG12" t="s">
        <v>47</v>
      </c>
      <c r="EH12">
        <f t="shared" si="50"/>
        <v>1</v>
      </c>
      <c r="EI12" t="s">
        <v>47</v>
      </c>
      <c r="EJ12">
        <f t="shared" si="51"/>
        <v>2</v>
      </c>
      <c r="EK12" s="4" t="s">
        <v>49</v>
      </c>
    </row>
    <row r="13" spans="1:141" ht="12.75">
      <c r="A13" s="40"/>
      <c r="B13" s="1" t="str">
        <f>+B52</f>
        <v>Ле Ман</v>
      </c>
      <c r="C13" s="1">
        <f aca="true" t="shared" si="88" ref="C13:L13">+C52</f>
        <v>1</v>
      </c>
      <c r="D13" s="1">
        <f t="shared" si="88"/>
        <v>1</v>
      </c>
      <c r="E13" s="1" t="str">
        <f t="shared" si="88"/>
        <v>x</v>
      </c>
      <c r="F13" s="1">
        <f t="shared" si="88"/>
        <v>1</v>
      </c>
      <c r="G13" s="1">
        <f t="shared" si="88"/>
        <v>1</v>
      </c>
      <c r="H13" s="1">
        <f t="shared" si="88"/>
        <v>2</v>
      </c>
      <c r="I13" s="1" t="str">
        <f t="shared" si="88"/>
        <v>x</v>
      </c>
      <c r="J13" s="1">
        <f t="shared" si="88"/>
        <v>2</v>
      </c>
      <c r="K13" s="1">
        <f t="shared" si="88"/>
        <v>2</v>
      </c>
      <c r="L13" s="1">
        <f t="shared" si="88"/>
        <v>2</v>
      </c>
      <c r="M13" s="41"/>
      <c r="N13" s="40"/>
      <c r="O13" s="1" t="str">
        <f>+O52</f>
        <v>Спартак М</v>
      </c>
      <c r="P13" s="1">
        <f aca="true" t="shared" si="89" ref="P13:Y13">+P52</f>
        <v>1</v>
      </c>
      <c r="Q13" s="1">
        <f t="shared" si="89"/>
        <v>1</v>
      </c>
      <c r="R13" s="1">
        <f t="shared" si="89"/>
        <v>1</v>
      </c>
      <c r="S13" s="1">
        <f t="shared" si="89"/>
        <v>1</v>
      </c>
      <c r="T13" s="1">
        <f t="shared" si="89"/>
        <v>1</v>
      </c>
      <c r="U13" s="1" t="str">
        <f t="shared" si="89"/>
        <v>x</v>
      </c>
      <c r="V13" s="1" t="str">
        <f t="shared" si="89"/>
        <v>x</v>
      </c>
      <c r="W13" s="1" t="str">
        <f t="shared" si="89"/>
        <v>x</v>
      </c>
      <c r="X13" s="1">
        <f t="shared" si="89"/>
        <v>2</v>
      </c>
      <c r="Y13" s="1">
        <f t="shared" si="89"/>
        <v>2</v>
      </c>
      <c r="Z13" s="41"/>
      <c r="AA13" s="40"/>
      <c r="AB13" s="1" t="str">
        <f>+AB52</f>
        <v>Ле Ман</v>
      </c>
      <c r="AC13" s="1">
        <f aca="true" t="shared" si="90" ref="AC13:AL13">+AC52</f>
        <v>1</v>
      </c>
      <c r="AD13" s="1">
        <f t="shared" si="90"/>
        <v>1</v>
      </c>
      <c r="AE13" s="1" t="str">
        <f t="shared" si="90"/>
        <v>x</v>
      </c>
      <c r="AF13" s="1">
        <f t="shared" si="90"/>
        <v>1</v>
      </c>
      <c r="AG13" s="1">
        <f t="shared" si="90"/>
        <v>1</v>
      </c>
      <c r="AH13" s="1">
        <f t="shared" si="90"/>
        <v>2</v>
      </c>
      <c r="AI13" s="1" t="str">
        <f t="shared" si="90"/>
        <v>x</v>
      </c>
      <c r="AJ13" s="1">
        <f t="shared" si="90"/>
        <v>2</v>
      </c>
      <c r="AK13" s="1">
        <f t="shared" si="90"/>
        <v>2</v>
      </c>
      <c r="AL13" s="1">
        <f t="shared" si="90"/>
        <v>2</v>
      </c>
      <c r="AM13" s="41"/>
      <c r="AN13" s="40"/>
      <c r="AO13" s="1" t="str">
        <f>+AO52</f>
        <v>Спартак М</v>
      </c>
      <c r="AP13" s="1">
        <f aca="true" t="shared" si="91" ref="AP13:AY13">+AP52</f>
        <v>1</v>
      </c>
      <c r="AQ13" s="1">
        <f t="shared" si="91"/>
        <v>1</v>
      </c>
      <c r="AR13" s="1">
        <f t="shared" si="91"/>
        <v>1</v>
      </c>
      <c r="AS13" s="1">
        <f t="shared" si="91"/>
        <v>1</v>
      </c>
      <c r="AT13" s="1">
        <f t="shared" si="91"/>
        <v>1</v>
      </c>
      <c r="AU13" s="1" t="str">
        <f t="shared" si="91"/>
        <v>x</v>
      </c>
      <c r="AV13" s="1" t="str">
        <f t="shared" si="91"/>
        <v>x</v>
      </c>
      <c r="AW13" s="1" t="str">
        <f t="shared" si="91"/>
        <v>x</v>
      </c>
      <c r="AX13" s="1">
        <f t="shared" si="91"/>
        <v>2</v>
      </c>
      <c r="AY13" s="1">
        <f t="shared" si="91"/>
        <v>2</v>
      </c>
      <c r="BB13" t="str">
        <f t="shared" si="8"/>
        <v>Ле Ман</v>
      </c>
      <c r="BC13" t="s">
        <v>51</v>
      </c>
      <c r="BD13">
        <f t="shared" si="9"/>
        <v>1</v>
      </c>
      <c r="BE13" t="s">
        <v>51</v>
      </c>
      <c r="BF13">
        <f t="shared" si="10"/>
        <v>1</v>
      </c>
      <c r="BG13" t="s">
        <v>51</v>
      </c>
      <c r="BH13" t="str">
        <f t="shared" si="11"/>
        <v>x</v>
      </c>
      <c r="BI13" t="s">
        <v>51</v>
      </c>
      <c r="BJ13">
        <f t="shared" si="12"/>
        <v>1</v>
      </c>
      <c r="BK13" t="s">
        <v>51</v>
      </c>
      <c r="BL13">
        <f t="shared" si="13"/>
        <v>1</v>
      </c>
      <c r="BM13" t="s">
        <v>51</v>
      </c>
      <c r="BN13">
        <f t="shared" si="14"/>
        <v>2</v>
      </c>
      <c r="BO13" t="s">
        <v>51</v>
      </c>
      <c r="BP13" t="str">
        <f t="shared" si="15"/>
        <v>x</v>
      </c>
      <c r="BQ13" t="s">
        <v>51</v>
      </c>
      <c r="BR13">
        <f t="shared" si="16"/>
        <v>2</v>
      </c>
      <c r="BS13" t="s">
        <v>51</v>
      </c>
      <c r="BT13">
        <f t="shared" si="17"/>
        <v>2</v>
      </c>
      <c r="BU13" t="s">
        <v>51</v>
      </c>
      <c r="BV13">
        <f t="shared" si="18"/>
        <v>2</v>
      </c>
      <c r="BW13" t="s">
        <v>48</v>
      </c>
      <c r="BX13" t="str">
        <f t="shared" si="19"/>
        <v>Спартак М</v>
      </c>
      <c r="BY13" t="s">
        <v>51</v>
      </c>
      <c r="BZ13">
        <f t="shared" si="20"/>
        <v>1</v>
      </c>
      <c r="CA13" t="s">
        <v>51</v>
      </c>
      <c r="CB13">
        <f t="shared" si="21"/>
        <v>1</v>
      </c>
      <c r="CC13" t="s">
        <v>51</v>
      </c>
      <c r="CD13">
        <f t="shared" si="22"/>
        <v>1</v>
      </c>
      <c r="CE13" t="s">
        <v>51</v>
      </c>
      <c r="CF13">
        <f t="shared" si="23"/>
        <v>1</v>
      </c>
      <c r="CG13" t="s">
        <v>51</v>
      </c>
      <c r="CH13">
        <f t="shared" si="24"/>
        <v>1</v>
      </c>
      <c r="CI13" t="s">
        <v>51</v>
      </c>
      <c r="CJ13" t="str">
        <f t="shared" si="25"/>
        <v>x</v>
      </c>
      <c r="CK13" t="s">
        <v>51</v>
      </c>
      <c r="CL13" t="str">
        <f t="shared" si="26"/>
        <v>x</v>
      </c>
      <c r="CM13" t="s">
        <v>51</v>
      </c>
      <c r="CN13" t="str">
        <f t="shared" si="27"/>
        <v>x</v>
      </c>
      <c r="CO13" t="s">
        <v>51</v>
      </c>
      <c r="CP13">
        <f t="shared" si="28"/>
        <v>2</v>
      </c>
      <c r="CQ13" t="s">
        <v>51</v>
      </c>
      <c r="CR13">
        <f t="shared" si="29"/>
        <v>2</v>
      </c>
      <c r="CS13" t="s">
        <v>48</v>
      </c>
      <c r="CT13" t="str">
        <f t="shared" si="30"/>
        <v>Ле Ман</v>
      </c>
      <c r="CU13" t="s">
        <v>51</v>
      </c>
      <c r="CV13">
        <f t="shared" si="31"/>
        <v>1</v>
      </c>
      <c r="CW13" t="s">
        <v>51</v>
      </c>
      <c r="CX13">
        <f t="shared" si="32"/>
        <v>1</v>
      </c>
      <c r="CY13" t="s">
        <v>51</v>
      </c>
      <c r="CZ13" t="str">
        <f t="shared" si="33"/>
        <v>x</v>
      </c>
      <c r="DA13" t="s">
        <v>51</v>
      </c>
      <c r="DB13">
        <f t="shared" si="34"/>
        <v>1</v>
      </c>
      <c r="DC13" t="s">
        <v>51</v>
      </c>
      <c r="DD13">
        <f t="shared" si="35"/>
        <v>1</v>
      </c>
      <c r="DE13" t="s">
        <v>51</v>
      </c>
      <c r="DF13">
        <f t="shared" si="36"/>
        <v>2</v>
      </c>
      <c r="DG13" t="s">
        <v>51</v>
      </c>
      <c r="DH13" t="str">
        <f t="shared" si="37"/>
        <v>x</v>
      </c>
      <c r="DI13" t="s">
        <v>51</v>
      </c>
      <c r="DJ13">
        <f t="shared" si="38"/>
        <v>2</v>
      </c>
      <c r="DK13" t="s">
        <v>51</v>
      </c>
      <c r="DL13">
        <f t="shared" si="39"/>
        <v>2</v>
      </c>
      <c r="DM13" t="s">
        <v>51</v>
      </c>
      <c r="DN13">
        <f t="shared" si="40"/>
        <v>2</v>
      </c>
      <c r="DO13" t="s">
        <v>52</v>
      </c>
      <c r="DP13" t="str">
        <f t="shared" si="41"/>
        <v>Спартак М</v>
      </c>
      <c r="DQ13" t="s">
        <v>47</v>
      </c>
      <c r="DR13">
        <f t="shared" si="42"/>
        <v>1</v>
      </c>
      <c r="DS13" t="s">
        <v>47</v>
      </c>
      <c r="DT13">
        <f t="shared" si="43"/>
        <v>1</v>
      </c>
      <c r="DU13" t="s">
        <v>47</v>
      </c>
      <c r="DV13">
        <f t="shared" si="44"/>
        <v>1</v>
      </c>
      <c r="DW13" t="s">
        <v>47</v>
      </c>
      <c r="DX13">
        <f t="shared" si="45"/>
        <v>1</v>
      </c>
      <c r="DY13" t="s">
        <v>47</v>
      </c>
      <c r="DZ13">
        <f t="shared" si="46"/>
        <v>1</v>
      </c>
      <c r="EA13" t="s">
        <v>47</v>
      </c>
      <c r="EB13" t="str">
        <f t="shared" si="47"/>
        <v>x</v>
      </c>
      <c r="EC13" t="s">
        <v>47</v>
      </c>
      <c r="ED13" t="str">
        <f t="shared" si="48"/>
        <v>x</v>
      </c>
      <c r="EE13" t="s">
        <v>47</v>
      </c>
      <c r="EF13" t="str">
        <f t="shared" si="49"/>
        <v>x</v>
      </c>
      <c r="EG13" t="s">
        <v>47</v>
      </c>
      <c r="EH13">
        <f t="shared" si="50"/>
        <v>2</v>
      </c>
      <c r="EI13" t="s">
        <v>47</v>
      </c>
      <c r="EJ13">
        <f t="shared" si="51"/>
        <v>2</v>
      </c>
      <c r="EK13" s="4" t="s">
        <v>49</v>
      </c>
    </row>
    <row r="14" spans="1:141" ht="12.75">
      <c r="A14" s="40">
        <v>7</v>
      </c>
      <c r="B14" s="1" t="str">
        <f>+B54</f>
        <v>Брест</v>
      </c>
      <c r="C14" s="1" t="str">
        <f aca="true" t="shared" si="92" ref="C14:L14">+C54</f>
        <v>-</v>
      </c>
      <c r="D14" s="1" t="str">
        <f t="shared" si="92"/>
        <v>-</v>
      </c>
      <c r="E14" s="1" t="str">
        <f t="shared" si="92"/>
        <v>-</v>
      </c>
      <c r="F14" s="1" t="str">
        <f t="shared" si="92"/>
        <v>-</v>
      </c>
      <c r="G14" s="1" t="str">
        <f t="shared" si="92"/>
        <v>-</v>
      </c>
      <c r="H14" s="1" t="str">
        <f t="shared" si="92"/>
        <v>-</v>
      </c>
      <c r="I14" s="1" t="str">
        <f t="shared" si="92"/>
        <v>-</v>
      </c>
      <c r="J14" s="1" t="str">
        <f t="shared" si="92"/>
        <v>-</v>
      </c>
      <c r="K14" s="1" t="str">
        <f t="shared" si="92"/>
        <v>-</v>
      </c>
      <c r="L14" s="1" t="str">
        <f t="shared" si="92"/>
        <v>-</v>
      </c>
      <c r="M14" s="41"/>
      <c r="N14" s="40">
        <v>7</v>
      </c>
      <c r="O14" s="1" t="str">
        <f>+O54</f>
        <v>Интер</v>
      </c>
      <c r="P14" s="1">
        <f aca="true" t="shared" si="93" ref="P14:Y14">+P54</f>
        <v>1</v>
      </c>
      <c r="Q14" s="1">
        <f t="shared" si="93"/>
        <v>1</v>
      </c>
      <c r="R14" s="1">
        <f t="shared" si="93"/>
        <v>1</v>
      </c>
      <c r="S14" s="1" t="str">
        <f t="shared" si="93"/>
        <v>x</v>
      </c>
      <c r="T14" s="1">
        <f t="shared" si="93"/>
        <v>1</v>
      </c>
      <c r="U14" s="1">
        <f t="shared" si="93"/>
        <v>2</v>
      </c>
      <c r="V14" s="1">
        <f t="shared" si="93"/>
        <v>2</v>
      </c>
      <c r="W14" s="1" t="str">
        <f t="shared" si="93"/>
        <v>x</v>
      </c>
      <c r="X14" s="1">
        <f t="shared" si="93"/>
        <v>0</v>
      </c>
      <c r="Y14" s="1" t="str">
        <f t="shared" si="93"/>
        <v>x</v>
      </c>
      <c r="Z14" s="41"/>
      <c r="AA14" s="40">
        <v>7</v>
      </c>
      <c r="AB14" s="1" t="str">
        <f>+AB54</f>
        <v>Брест</v>
      </c>
      <c r="AC14" s="1" t="str">
        <f aca="true" t="shared" si="94" ref="AC14:AL14">+AC54</f>
        <v>-</v>
      </c>
      <c r="AD14" s="1" t="str">
        <f t="shared" si="94"/>
        <v>-</v>
      </c>
      <c r="AE14" s="1" t="str">
        <f t="shared" si="94"/>
        <v>-</v>
      </c>
      <c r="AF14" s="1" t="str">
        <f t="shared" si="94"/>
        <v>-</v>
      </c>
      <c r="AG14" s="1" t="str">
        <f t="shared" si="94"/>
        <v>-</v>
      </c>
      <c r="AH14" s="1" t="str">
        <f t="shared" si="94"/>
        <v>-</v>
      </c>
      <c r="AI14" s="1" t="str">
        <f t="shared" si="94"/>
        <v>-</v>
      </c>
      <c r="AJ14" s="1" t="str">
        <f t="shared" si="94"/>
        <v>-</v>
      </c>
      <c r="AK14" s="1" t="str">
        <f t="shared" si="94"/>
        <v>-</v>
      </c>
      <c r="AL14" s="1" t="str">
        <f t="shared" si="94"/>
        <v>-</v>
      </c>
      <c r="AM14" s="41"/>
      <c r="AN14" s="40">
        <v>7</v>
      </c>
      <c r="AO14" s="1" t="str">
        <f>+AO54</f>
        <v>Интер</v>
      </c>
      <c r="AP14" s="1">
        <f aca="true" t="shared" si="95" ref="AP14:AY14">+AP54</f>
        <v>1</v>
      </c>
      <c r="AQ14" s="1">
        <f t="shared" si="95"/>
        <v>1</v>
      </c>
      <c r="AR14" s="1">
        <f t="shared" si="95"/>
        <v>1</v>
      </c>
      <c r="AS14" s="1" t="str">
        <f t="shared" si="95"/>
        <v>x</v>
      </c>
      <c r="AT14" s="1">
        <f t="shared" si="95"/>
        <v>1</v>
      </c>
      <c r="AU14" s="1">
        <f t="shared" si="95"/>
        <v>2</v>
      </c>
      <c r="AV14" s="1">
        <f t="shared" si="95"/>
        <v>2</v>
      </c>
      <c r="AW14" s="1" t="str">
        <f t="shared" si="95"/>
        <v>x</v>
      </c>
      <c r="AX14" s="1">
        <f t="shared" si="95"/>
        <v>0</v>
      </c>
      <c r="AY14" s="1" t="str">
        <f t="shared" si="95"/>
        <v>x</v>
      </c>
      <c r="BB14" t="str">
        <f t="shared" si="8"/>
        <v>Брест</v>
      </c>
      <c r="BC14" t="s">
        <v>47</v>
      </c>
      <c r="BD14" t="str">
        <f t="shared" si="9"/>
        <v>-</v>
      </c>
      <c r="BE14" t="s">
        <v>47</v>
      </c>
      <c r="BF14" t="str">
        <f t="shared" si="10"/>
        <v>-</v>
      </c>
      <c r="BG14" t="s">
        <v>47</v>
      </c>
      <c r="BH14" t="str">
        <f t="shared" si="11"/>
        <v>-</v>
      </c>
      <c r="BI14" t="s">
        <v>47</v>
      </c>
      <c r="BJ14" t="str">
        <f t="shared" si="12"/>
        <v>-</v>
      </c>
      <c r="BK14" t="s">
        <v>47</v>
      </c>
      <c r="BL14" t="str">
        <f t="shared" si="13"/>
        <v>-</v>
      </c>
      <c r="BM14" t="s">
        <v>47</v>
      </c>
      <c r="BN14" t="str">
        <f t="shared" si="14"/>
        <v>-</v>
      </c>
      <c r="BO14" t="s">
        <v>47</v>
      </c>
      <c r="BP14" t="str">
        <f t="shared" si="15"/>
        <v>-</v>
      </c>
      <c r="BQ14" t="s">
        <v>47</v>
      </c>
      <c r="BR14" t="str">
        <f t="shared" si="16"/>
        <v>-</v>
      </c>
      <c r="BS14" t="s">
        <v>47</v>
      </c>
      <c r="BT14" t="str">
        <f t="shared" si="17"/>
        <v>-</v>
      </c>
      <c r="BU14" t="s">
        <v>47</v>
      </c>
      <c r="BV14" t="str">
        <f t="shared" si="18"/>
        <v>-</v>
      </c>
      <c r="BW14" t="s">
        <v>48</v>
      </c>
      <c r="BX14" t="str">
        <f t="shared" si="19"/>
        <v>Интер</v>
      </c>
      <c r="BY14" t="s">
        <v>47</v>
      </c>
      <c r="BZ14">
        <f t="shared" si="20"/>
        <v>1</v>
      </c>
      <c r="CA14" t="s">
        <v>47</v>
      </c>
      <c r="CB14">
        <f t="shared" si="21"/>
        <v>1</v>
      </c>
      <c r="CC14" t="s">
        <v>47</v>
      </c>
      <c r="CD14">
        <f t="shared" si="22"/>
        <v>1</v>
      </c>
      <c r="CE14" t="s">
        <v>47</v>
      </c>
      <c r="CF14" t="str">
        <f t="shared" si="23"/>
        <v>x</v>
      </c>
      <c r="CG14" t="s">
        <v>47</v>
      </c>
      <c r="CH14">
        <f t="shared" si="24"/>
        <v>1</v>
      </c>
      <c r="CI14" t="s">
        <v>47</v>
      </c>
      <c r="CJ14">
        <f t="shared" si="25"/>
        <v>2</v>
      </c>
      <c r="CK14" t="s">
        <v>47</v>
      </c>
      <c r="CL14">
        <f t="shared" si="26"/>
        <v>2</v>
      </c>
      <c r="CM14" t="s">
        <v>47</v>
      </c>
      <c r="CN14" t="str">
        <f t="shared" si="27"/>
        <v>x</v>
      </c>
      <c r="CO14" t="s">
        <v>47</v>
      </c>
      <c r="CP14">
        <f t="shared" si="28"/>
        <v>0</v>
      </c>
      <c r="CQ14" t="s">
        <v>47</v>
      </c>
      <c r="CR14" t="str">
        <f t="shared" si="29"/>
        <v>x</v>
      </c>
      <c r="CS14" t="s">
        <v>48</v>
      </c>
      <c r="CT14" t="str">
        <f t="shared" si="30"/>
        <v>Брест</v>
      </c>
      <c r="CU14" t="s">
        <v>47</v>
      </c>
      <c r="CV14" t="str">
        <f t="shared" si="31"/>
        <v>-</v>
      </c>
      <c r="CW14" t="s">
        <v>47</v>
      </c>
      <c r="CX14" t="str">
        <f t="shared" si="32"/>
        <v>-</v>
      </c>
      <c r="CY14" t="s">
        <v>47</v>
      </c>
      <c r="CZ14" t="str">
        <f t="shared" si="33"/>
        <v>-</v>
      </c>
      <c r="DA14" t="s">
        <v>47</v>
      </c>
      <c r="DB14" t="str">
        <f t="shared" si="34"/>
        <v>-</v>
      </c>
      <c r="DC14" t="s">
        <v>47</v>
      </c>
      <c r="DD14" t="str">
        <f t="shared" si="35"/>
        <v>-</v>
      </c>
      <c r="DE14" t="s">
        <v>47</v>
      </c>
      <c r="DF14" t="str">
        <f t="shared" si="36"/>
        <v>-</v>
      </c>
      <c r="DG14" t="s">
        <v>47</v>
      </c>
      <c r="DH14" t="str">
        <f t="shared" si="37"/>
        <v>-</v>
      </c>
      <c r="DI14" t="s">
        <v>47</v>
      </c>
      <c r="DJ14" t="str">
        <f t="shared" si="38"/>
        <v>-</v>
      </c>
      <c r="DK14" t="s">
        <v>47</v>
      </c>
      <c r="DL14" t="str">
        <f t="shared" si="39"/>
        <v>-</v>
      </c>
      <c r="DM14" t="s">
        <v>47</v>
      </c>
      <c r="DN14" t="str">
        <f t="shared" si="40"/>
        <v>-</v>
      </c>
      <c r="DO14" t="s">
        <v>48</v>
      </c>
      <c r="DP14" t="str">
        <f t="shared" si="41"/>
        <v>Интер</v>
      </c>
      <c r="DQ14" t="s">
        <v>47</v>
      </c>
      <c r="DR14">
        <f t="shared" si="42"/>
        <v>1</v>
      </c>
      <c r="DS14" t="s">
        <v>47</v>
      </c>
      <c r="DT14">
        <f t="shared" si="43"/>
        <v>1</v>
      </c>
      <c r="DU14" t="s">
        <v>47</v>
      </c>
      <c r="DV14">
        <f t="shared" si="44"/>
        <v>1</v>
      </c>
      <c r="DW14" t="s">
        <v>47</v>
      </c>
      <c r="DX14" t="str">
        <f t="shared" si="45"/>
        <v>x</v>
      </c>
      <c r="DY14" t="s">
        <v>47</v>
      </c>
      <c r="DZ14">
        <f t="shared" si="46"/>
        <v>1</v>
      </c>
      <c r="EA14" t="s">
        <v>47</v>
      </c>
      <c r="EB14">
        <f t="shared" si="47"/>
        <v>2</v>
      </c>
      <c r="EC14" t="s">
        <v>47</v>
      </c>
      <c r="ED14">
        <f t="shared" si="48"/>
        <v>2</v>
      </c>
      <c r="EE14" t="s">
        <v>47</v>
      </c>
      <c r="EF14" t="str">
        <f t="shared" si="49"/>
        <v>x</v>
      </c>
      <c r="EG14" t="s">
        <v>47</v>
      </c>
      <c r="EH14">
        <f t="shared" si="50"/>
        <v>0</v>
      </c>
      <c r="EI14" t="s">
        <v>47</v>
      </c>
      <c r="EJ14" t="str">
        <f t="shared" si="51"/>
        <v>x</v>
      </c>
      <c r="EK14" s="4" t="s">
        <v>49</v>
      </c>
    </row>
    <row r="15" spans="1:141" ht="12.75">
      <c r="A15" s="40"/>
      <c r="B15" s="1" t="str">
        <f>+B55</f>
        <v>Тенерифе</v>
      </c>
      <c r="C15" s="1">
        <f aca="true" t="shared" si="96" ref="C15:L15">+C55</f>
        <v>1</v>
      </c>
      <c r="D15" s="1">
        <f t="shared" si="96"/>
        <v>2</v>
      </c>
      <c r="E15" s="1">
        <f t="shared" si="96"/>
        <v>1</v>
      </c>
      <c r="F15" s="1" t="str">
        <f t="shared" si="96"/>
        <v>x</v>
      </c>
      <c r="G15" s="1">
        <f t="shared" si="96"/>
        <v>1</v>
      </c>
      <c r="H15" s="1">
        <f t="shared" si="96"/>
        <v>2</v>
      </c>
      <c r="I15" s="1">
        <f t="shared" si="96"/>
        <v>1</v>
      </c>
      <c r="J15" s="1">
        <f t="shared" si="96"/>
        <v>2</v>
      </c>
      <c r="K15" s="1">
        <f t="shared" si="96"/>
        <v>1</v>
      </c>
      <c r="L15" s="1" t="str">
        <f t="shared" si="96"/>
        <v>x</v>
      </c>
      <c r="M15" s="41"/>
      <c r="N15" s="40"/>
      <c r="O15" s="1" t="str">
        <f>+O55</f>
        <v>+</v>
      </c>
      <c r="P15" s="1">
        <f aca="true" t="shared" si="97" ref="P15:Y15">+P55</f>
        <v>1</v>
      </c>
      <c r="Q15" s="1">
        <f t="shared" si="97"/>
        <v>1</v>
      </c>
      <c r="R15" s="1">
        <f t="shared" si="97"/>
        <v>1</v>
      </c>
      <c r="S15" s="1">
        <f t="shared" si="97"/>
        <v>1</v>
      </c>
      <c r="T15" s="1">
        <f t="shared" si="97"/>
        <v>1</v>
      </c>
      <c r="U15" s="1">
        <f t="shared" si="97"/>
        <v>2</v>
      </c>
      <c r="V15" s="1">
        <f t="shared" si="97"/>
        <v>2</v>
      </c>
      <c r="W15" s="1">
        <f t="shared" si="97"/>
        <v>2</v>
      </c>
      <c r="X15" s="1">
        <f t="shared" si="97"/>
        <v>2</v>
      </c>
      <c r="Y15" s="1" t="str">
        <f t="shared" si="97"/>
        <v>x</v>
      </c>
      <c r="Z15" s="41"/>
      <c r="AA15" s="40"/>
      <c r="AB15" s="1" t="str">
        <f>+AB55</f>
        <v>Тенерифе</v>
      </c>
      <c r="AC15" s="1">
        <f aca="true" t="shared" si="98" ref="AC15:AL15">+AC55</f>
        <v>1</v>
      </c>
      <c r="AD15" s="1">
        <f t="shared" si="98"/>
        <v>2</v>
      </c>
      <c r="AE15" s="1">
        <f t="shared" si="98"/>
        <v>1</v>
      </c>
      <c r="AF15" s="1" t="str">
        <f t="shared" si="98"/>
        <v>x</v>
      </c>
      <c r="AG15" s="1">
        <f t="shared" si="98"/>
        <v>1</v>
      </c>
      <c r="AH15" s="1">
        <f t="shared" si="98"/>
        <v>2</v>
      </c>
      <c r="AI15" s="1">
        <f t="shared" si="98"/>
        <v>1</v>
      </c>
      <c r="AJ15" s="1">
        <f t="shared" si="98"/>
        <v>2</v>
      </c>
      <c r="AK15" s="1">
        <f t="shared" si="98"/>
        <v>1</v>
      </c>
      <c r="AL15" s="1" t="str">
        <f t="shared" si="98"/>
        <v>x</v>
      </c>
      <c r="AM15" s="41"/>
      <c r="AN15" s="40"/>
      <c r="AO15" s="1" t="str">
        <f>+AO55</f>
        <v>+</v>
      </c>
      <c r="AP15" s="1">
        <f aca="true" t="shared" si="99" ref="AP15:AY15">+AP55</f>
        <v>1</v>
      </c>
      <c r="AQ15" s="1">
        <f t="shared" si="99"/>
        <v>1</v>
      </c>
      <c r="AR15" s="1">
        <f t="shared" si="99"/>
        <v>1</v>
      </c>
      <c r="AS15" s="1">
        <f t="shared" si="99"/>
        <v>1</v>
      </c>
      <c r="AT15" s="1">
        <f t="shared" si="99"/>
        <v>1</v>
      </c>
      <c r="AU15" s="1">
        <f t="shared" si="99"/>
        <v>2</v>
      </c>
      <c r="AV15" s="1">
        <f t="shared" si="99"/>
        <v>2</v>
      </c>
      <c r="AW15" s="1">
        <f t="shared" si="99"/>
        <v>2</v>
      </c>
      <c r="AX15" s="1">
        <f t="shared" si="99"/>
        <v>2</v>
      </c>
      <c r="AY15" s="1" t="str">
        <f t="shared" si="99"/>
        <v>x</v>
      </c>
      <c r="BB15" t="str">
        <f t="shared" si="8"/>
        <v>Тенерифе</v>
      </c>
      <c r="BC15" t="s">
        <v>47</v>
      </c>
      <c r="BD15">
        <f t="shared" si="9"/>
        <v>1</v>
      </c>
      <c r="BE15" t="s">
        <v>47</v>
      </c>
      <c r="BF15">
        <f t="shared" si="10"/>
        <v>2</v>
      </c>
      <c r="BG15" t="s">
        <v>47</v>
      </c>
      <c r="BH15">
        <f t="shared" si="11"/>
        <v>1</v>
      </c>
      <c r="BI15" t="s">
        <v>47</v>
      </c>
      <c r="BJ15" t="str">
        <f t="shared" si="12"/>
        <v>x</v>
      </c>
      <c r="BK15" t="s">
        <v>47</v>
      </c>
      <c r="BL15">
        <f t="shared" si="13"/>
        <v>1</v>
      </c>
      <c r="BM15" t="s">
        <v>47</v>
      </c>
      <c r="BN15">
        <f t="shared" si="14"/>
        <v>2</v>
      </c>
      <c r="BO15" t="s">
        <v>47</v>
      </c>
      <c r="BP15">
        <f t="shared" si="15"/>
        <v>1</v>
      </c>
      <c r="BQ15" t="s">
        <v>47</v>
      </c>
      <c r="BR15">
        <f t="shared" si="16"/>
        <v>2</v>
      </c>
      <c r="BS15" t="s">
        <v>47</v>
      </c>
      <c r="BT15">
        <f t="shared" si="17"/>
        <v>1</v>
      </c>
      <c r="BU15" t="s">
        <v>47</v>
      </c>
      <c r="BV15" t="str">
        <f t="shared" si="18"/>
        <v>x</v>
      </c>
      <c r="BW15" t="s">
        <v>48</v>
      </c>
      <c r="BX15" t="str">
        <f t="shared" si="19"/>
        <v>+</v>
      </c>
      <c r="BY15" t="s">
        <v>47</v>
      </c>
      <c r="BZ15">
        <f t="shared" si="20"/>
        <v>1</v>
      </c>
      <c r="CA15" t="s">
        <v>47</v>
      </c>
      <c r="CB15">
        <f t="shared" si="21"/>
        <v>1</v>
      </c>
      <c r="CC15" t="s">
        <v>47</v>
      </c>
      <c r="CD15">
        <f t="shared" si="22"/>
        <v>1</v>
      </c>
      <c r="CE15" t="s">
        <v>47</v>
      </c>
      <c r="CF15">
        <f t="shared" si="23"/>
        <v>1</v>
      </c>
      <c r="CG15" t="s">
        <v>47</v>
      </c>
      <c r="CH15">
        <f t="shared" si="24"/>
        <v>1</v>
      </c>
      <c r="CI15" t="s">
        <v>47</v>
      </c>
      <c r="CJ15">
        <f t="shared" si="25"/>
        <v>2</v>
      </c>
      <c r="CK15" t="s">
        <v>47</v>
      </c>
      <c r="CL15">
        <f t="shared" si="26"/>
        <v>2</v>
      </c>
      <c r="CM15" t="s">
        <v>47</v>
      </c>
      <c r="CN15">
        <f t="shared" si="27"/>
        <v>2</v>
      </c>
      <c r="CO15" t="s">
        <v>47</v>
      </c>
      <c r="CP15">
        <f t="shared" si="28"/>
        <v>2</v>
      </c>
      <c r="CQ15" t="s">
        <v>47</v>
      </c>
      <c r="CR15" t="str">
        <f t="shared" si="29"/>
        <v>x</v>
      </c>
      <c r="CS15" t="s">
        <v>48</v>
      </c>
      <c r="CT15" t="str">
        <f t="shared" si="30"/>
        <v>Тенерифе</v>
      </c>
      <c r="CU15" t="s">
        <v>47</v>
      </c>
      <c r="CV15">
        <f t="shared" si="31"/>
        <v>1</v>
      </c>
      <c r="CW15" t="s">
        <v>47</v>
      </c>
      <c r="CX15">
        <f t="shared" si="32"/>
        <v>2</v>
      </c>
      <c r="CY15" t="s">
        <v>47</v>
      </c>
      <c r="CZ15">
        <f t="shared" si="33"/>
        <v>1</v>
      </c>
      <c r="DA15" t="s">
        <v>47</v>
      </c>
      <c r="DB15" t="str">
        <f t="shared" si="34"/>
        <v>x</v>
      </c>
      <c r="DC15" t="s">
        <v>47</v>
      </c>
      <c r="DD15">
        <f t="shared" si="35"/>
        <v>1</v>
      </c>
      <c r="DE15" t="s">
        <v>47</v>
      </c>
      <c r="DF15">
        <f t="shared" si="36"/>
        <v>2</v>
      </c>
      <c r="DG15" t="s">
        <v>47</v>
      </c>
      <c r="DH15">
        <f t="shared" si="37"/>
        <v>1</v>
      </c>
      <c r="DI15" t="s">
        <v>47</v>
      </c>
      <c r="DJ15">
        <f t="shared" si="38"/>
        <v>2</v>
      </c>
      <c r="DK15" t="s">
        <v>47</v>
      </c>
      <c r="DL15">
        <f t="shared" si="39"/>
        <v>1</v>
      </c>
      <c r="DM15" t="s">
        <v>47</v>
      </c>
      <c r="DN15" t="str">
        <f t="shared" si="40"/>
        <v>x</v>
      </c>
      <c r="DO15" t="s">
        <v>48</v>
      </c>
      <c r="DP15" t="str">
        <f t="shared" si="41"/>
        <v>+</v>
      </c>
      <c r="DQ15" t="s">
        <v>47</v>
      </c>
      <c r="DR15">
        <f t="shared" si="42"/>
        <v>1</v>
      </c>
      <c r="DS15" t="s">
        <v>47</v>
      </c>
      <c r="DT15">
        <f t="shared" si="43"/>
        <v>1</v>
      </c>
      <c r="DU15" t="s">
        <v>47</v>
      </c>
      <c r="DV15">
        <f t="shared" si="44"/>
        <v>1</v>
      </c>
      <c r="DW15" t="s">
        <v>47</v>
      </c>
      <c r="DX15">
        <f t="shared" si="45"/>
        <v>1</v>
      </c>
      <c r="DY15" t="s">
        <v>47</v>
      </c>
      <c r="DZ15">
        <f t="shared" si="46"/>
        <v>1</v>
      </c>
      <c r="EA15" t="s">
        <v>47</v>
      </c>
      <c r="EB15">
        <f t="shared" si="47"/>
        <v>2</v>
      </c>
      <c r="EC15" t="s">
        <v>47</v>
      </c>
      <c r="ED15">
        <f t="shared" si="48"/>
        <v>2</v>
      </c>
      <c r="EE15" t="s">
        <v>47</v>
      </c>
      <c r="EF15">
        <f t="shared" si="49"/>
        <v>2</v>
      </c>
      <c r="EG15" t="s">
        <v>47</v>
      </c>
      <c r="EH15">
        <f t="shared" si="50"/>
        <v>2</v>
      </c>
      <c r="EI15" t="s">
        <v>47</v>
      </c>
      <c r="EJ15" t="str">
        <f t="shared" si="51"/>
        <v>x</v>
      </c>
      <c r="EK15" s="4" t="s">
        <v>49</v>
      </c>
    </row>
    <row r="16" spans="1:141" ht="12.75">
      <c r="A16" s="40">
        <v>8</v>
      </c>
      <c r="B16" s="1" t="str">
        <f>+B57</f>
        <v>Манчестер Юн.</v>
      </c>
      <c r="C16" s="1" t="str">
        <f aca="true" t="shared" si="100" ref="C16:L16">+C57</f>
        <v>x</v>
      </c>
      <c r="D16" s="1">
        <f t="shared" si="100"/>
        <v>1</v>
      </c>
      <c r="E16" s="1">
        <f t="shared" si="100"/>
        <v>2</v>
      </c>
      <c r="F16" s="1" t="str">
        <f t="shared" si="100"/>
        <v>x</v>
      </c>
      <c r="G16" s="1">
        <f t="shared" si="100"/>
        <v>1</v>
      </c>
      <c r="H16" s="1">
        <f t="shared" si="100"/>
        <v>2</v>
      </c>
      <c r="I16" s="1">
        <f t="shared" si="100"/>
        <v>1</v>
      </c>
      <c r="J16" s="1">
        <f t="shared" si="100"/>
        <v>2</v>
      </c>
      <c r="K16" s="1">
        <f t="shared" si="100"/>
        <v>1</v>
      </c>
      <c r="L16" s="1">
        <f t="shared" si="100"/>
        <v>0</v>
      </c>
      <c r="M16" s="41"/>
      <c r="N16" s="40">
        <v>8</v>
      </c>
      <c r="O16" s="1" t="str">
        <f>+O57</f>
        <v>Лион</v>
      </c>
      <c r="P16" s="1">
        <f aca="true" t="shared" si="101" ref="P16:Y16">+P57</f>
        <v>0</v>
      </c>
      <c r="Q16" s="1">
        <f t="shared" si="101"/>
        <v>2</v>
      </c>
      <c r="R16" s="1">
        <f t="shared" si="101"/>
        <v>2</v>
      </c>
      <c r="S16" s="1">
        <f t="shared" si="101"/>
        <v>1</v>
      </c>
      <c r="T16" s="1">
        <f t="shared" si="101"/>
        <v>1</v>
      </c>
      <c r="U16" s="1">
        <f t="shared" si="101"/>
        <v>2</v>
      </c>
      <c r="V16" s="1">
        <f t="shared" si="101"/>
        <v>2</v>
      </c>
      <c r="W16" s="1">
        <f t="shared" si="101"/>
        <v>1</v>
      </c>
      <c r="X16" s="1">
        <f t="shared" si="101"/>
        <v>2</v>
      </c>
      <c r="Y16" s="1">
        <f t="shared" si="101"/>
        <v>2</v>
      </c>
      <c r="Z16" s="41"/>
      <c r="AA16" s="40">
        <v>8</v>
      </c>
      <c r="AB16" s="1" t="str">
        <f>+AB57</f>
        <v>Манчестер Юн.</v>
      </c>
      <c r="AC16" s="1" t="str">
        <f aca="true" t="shared" si="102" ref="AC16:AL16">+AC57</f>
        <v>x</v>
      </c>
      <c r="AD16" s="1">
        <f t="shared" si="102"/>
        <v>1</v>
      </c>
      <c r="AE16" s="1">
        <f t="shared" si="102"/>
        <v>2</v>
      </c>
      <c r="AF16" s="1" t="str">
        <f t="shared" si="102"/>
        <v>x</v>
      </c>
      <c r="AG16" s="1">
        <f t="shared" si="102"/>
        <v>1</v>
      </c>
      <c r="AH16" s="1">
        <f t="shared" si="102"/>
        <v>2</v>
      </c>
      <c r="AI16" s="1">
        <f t="shared" si="102"/>
        <v>1</v>
      </c>
      <c r="AJ16" s="1">
        <f t="shared" si="102"/>
        <v>2</v>
      </c>
      <c r="AK16" s="1">
        <f t="shared" si="102"/>
        <v>1</v>
      </c>
      <c r="AL16" s="1">
        <f t="shared" si="102"/>
        <v>0</v>
      </c>
      <c r="AM16" s="41"/>
      <c r="AN16" s="40">
        <v>8</v>
      </c>
      <c r="AO16" s="1" t="str">
        <f>+AO57</f>
        <v>Лион</v>
      </c>
      <c r="AP16" s="1">
        <f aca="true" t="shared" si="103" ref="AP16:AY16">+AP57</f>
        <v>0</v>
      </c>
      <c r="AQ16" s="1">
        <f t="shared" si="103"/>
        <v>2</v>
      </c>
      <c r="AR16" s="1">
        <f t="shared" si="103"/>
        <v>2</v>
      </c>
      <c r="AS16" s="1">
        <f t="shared" si="103"/>
        <v>1</v>
      </c>
      <c r="AT16" s="1">
        <f t="shared" si="103"/>
        <v>1</v>
      </c>
      <c r="AU16" s="1">
        <f t="shared" si="103"/>
        <v>2</v>
      </c>
      <c r="AV16" s="1">
        <f t="shared" si="103"/>
        <v>2</v>
      </c>
      <c r="AW16" s="1">
        <f t="shared" si="103"/>
        <v>1</v>
      </c>
      <c r="AX16" s="1">
        <f t="shared" si="103"/>
        <v>2</v>
      </c>
      <c r="AY16" s="1">
        <f t="shared" si="103"/>
        <v>2</v>
      </c>
      <c r="BB16" t="str">
        <f t="shared" si="8"/>
        <v>Манчестер Юн.</v>
      </c>
      <c r="BC16" t="s">
        <v>51</v>
      </c>
      <c r="BD16" t="str">
        <f t="shared" si="9"/>
        <v>x</v>
      </c>
      <c r="BE16" t="s">
        <v>51</v>
      </c>
      <c r="BF16">
        <f t="shared" si="10"/>
        <v>1</v>
      </c>
      <c r="BG16" t="s">
        <v>51</v>
      </c>
      <c r="BH16">
        <f t="shared" si="11"/>
        <v>2</v>
      </c>
      <c r="BI16" t="s">
        <v>51</v>
      </c>
      <c r="BJ16" t="str">
        <f t="shared" si="12"/>
        <v>x</v>
      </c>
      <c r="BK16" t="s">
        <v>51</v>
      </c>
      <c r="BL16">
        <f t="shared" si="13"/>
        <v>1</v>
      </c>
      <c r="BM16" t="s">
        <v>51</v>
      </c>
      <c r="BN16">
        <f t="shared" si="14"/>
        <v>2</v>
      </c>
      <c r="BO16" t="s">
        <v>51</v>
      </c>
      <c r="BP16">
        <f t="shared" si="15"/>
        <v>1</v>
      </c>
      <c r="BQ16" t="s">
        <v>51</v>
      </c>
      <c r="BR16">
        <f t="shared" si="16"/>
        <v>2</v>
      </c>
      <c r="BS16" t="s">
        <v>51</v>
      </c>
      <c r="BT16">
        <f t="shared" si="17"/>
        <v>1</v>
      </c>
      <c r="BU16" t="s">
        <v>51</v>
      </c>
      <c r="BV16">
        <f t="shared" si="18"/>
        <v>0</v>
      </c>
      <c r="BW16" t="s">
        <v>48</v>
      </c>
      <c r="BX16" t="str">
        <f t="shared" si="19"/>
        <v>Лион</v>
      </c>
      <c r="BY16" t="s">
        <v>51</v>
      </c>
      <c r="BZ16">
        <f t="shared" si="20"/>
        <v>0</v>
      </c>
      <c r="CA16" t="s">
        <v>51</v>
      </c>
      <c r="CB16">
        <f t="shared" si="21"/>
        <v>2</v>
      </c>
      <c r="CC16" t="s">
        <v>51</v>
      </c>
      <c r="CD16">
        <f t="shared" si="22"/>
        <v>2</v>
      </c>
      <c r="CE16" t="s">
        <v>51</v>
      </c>
      <c r="CF16">
        <f t="shared" si="23"/>
        <v>1</v>
      </c>
      <c r="CG16" t="s">
        <v>51</v>
      </c>
      <c r="CH16">
        <f t="shared" si="24"/>
        <v>1</v>
      </c>
      <c r="CI16" t="s">
        <v>51</v>
      </c>
      <c r="CJ16">
        <f t="shared" si="25"/>
        <v>2</v>
      </c>
      <c r="CK16" t="s">
        <v>51</v>
      </c>
      <c r="CL16">
        <f t="shared" si="26"/>
        <v>2</v>
      </c>
      <c r="CM16" t="s">
        <v>51</v>
      </c>
      <c r="CN16">
        <f t="shared" si="27"/>
        <v>1</v>
      </c>
      <c r="CO16" t="s">
        <v>51</v>
      </c>
      <c r="CP16">
        <f t="shared" si="28"/>
        <v>2</v>
      </c>
      <c r="CQ16" t="s">
        <v>51</v>
      </c>
      <c r="CR16">
        <f t="shared" si="29"/>
        <v>2</v>
      </c>
      <c r="CS16" t="s">
        <v>48</v>
      </c>
      <c r="CT16" t="str">
        <f t="shared" si="30"/>
        <v>Манчестер Юн.</v>
      </c>
      <c r="CU16" t="s">
        <v>51</v>
      </c>
      <c r="CV16" t="str">
        <f t="shared" si="31"/>
        <v>x</v>
      </c>
      <c r="CW16" t="s">
        <v>51</v>
      </c>
      <c r="CX16">
        <f t="shared" si="32"/>
        <v>1</v>
      </c>
      <c r="CY16" t="s">
        <v>51</v>
      </c>
      <c r="CZ16">
        <f t="shared" si="33"/>
        <v>2</v>
      </c>
      <c r="DA16" t="s">
        <v>51</v>
      </c>
      <c r="DB16" t="str">
        <f t="shared" si="34"/>
        <v>x</v>
      </c>
      <c r="DC16" t="s">
        <v>51</v>
      </c>
      <c r="DD16">
        <f t="shared" si="35"/>
        <v>1</v>
      </c>
      <c r="DE16" t="s">
        <v>51</v>
      </c>
      <c r="DF16">
        <f t="shared" si="36"/>
        <v>2</v>
      </c>
      <c r="DG16" t="s">
        <v>51</v>
      </c>
      <c r="DH16">
        <f t="shared" si="37"/>
        <v>1</v>
      </c>
      <c r="DI16" t="s">
        <v>51</v>
      </c>
      <c r="DJ16">
        <f t="shared" si="38"/>
        <v>2</v>
      </c>
      <c r="DK16" t="s">
        <v>51</v>
      </c>
      <c r="DL16">
        <f t="shared" si="39"/>
        <v>1</v>
      </c>
      <c r="DM16" t="s">
        <v>51</v>
      </c>
      <c r="DN16">
        <f t="shared" si="40"/>
        <v>0</v>
      </c>
      <c r="DO16" t="s">
        <v>52</v>
      </c>
      <c r="DP16" t="str">
        <f t="shared" si="41"/>
        <v>Лион</v>
      </c>
      <c r="DQ16" t="s">
        <v>47</v>
      </c>
      <c r="DR16">
        <f t="shared" si="42"/>
        <v>0</v>
      </c>
      <c r="DS16" t="s">
        <v>47</v>
      </c>
      <c r="DT16">
        <f t="shared" si="43"/>
        <v>2</v>
      </c>
      <c r="DU16" t="s">
        <v>47</v>
      </c>
      <c r="DV16">
        <f t="shared" si="44"/>
        <v>2</v>
      </c>
      <c r="DW16" t="s">
        <v>47</v>
      </c>
      <c r="DX16">
        <f t="shared" si="45"/>
        <v>1</v>
      </c>
      <c r="DY16" t="s">
        <v>47</v>
      </c>
      <c r="DZ16">
        <f t="shared" si="46"/>
        <v>1</v>
      </c>
      <c r="EA16" t="s">
        <v>47</v>
      </c>
      <c r="EB16">
        <f t="shared" si="47"/>
        <v>2</v>
      </c>
      <c r="EC16" t="s">
        <v>47</v>
      </c>
      <c r="ED16">
        <f t="shared" si="48"/>
        <v>2</v>
      </c>
      <c r="EE16" t="s">
        <v>47</v>
      </c>
      <c r="EF16">
        <f t="shared" si="49"/>
        <v>1</v>
      </c>
      <c r="EG16" t="s">
        <v>47</v>
      </c>
      <c r="EH16">
        <f t="shared" si="50"/>
        <v>2</v>
      </c>
      <c r="EI16" t="s">
        <v>47</v>
      </c>
      <c r="EJ16">
        <f t="shared" si="51"/>
        <v>2</v>
      </c>
      <c r="EK16" s="4" t="s">
        <v>49</v>
      </c>
    </row>
    <row r="17" spans="1:141" ht="12.75">
      <c r="A17" s="40"/>
      <c r="B17" s="1" t="str">
        <f>+B58</f>
        <v>Сельта</v>
      </c>
      <c r="C17" s="1" t="str">
        <f aca="true" t="shared" si="104" ref="C17:L17">+C58</f>
        <v>x</v>
      </c>
      <c r="D17" s="1">
        <f t="shared" si="104"/>
        <v>2</v>
      </c>
      <c r="E17" s="1">
        <f t="shared" si="104"/>
        <v>2</v>
      </c>
      <c r="F17" s="1">
        <f t="shared" si="104"/>
        <v>1</v>
      </c>
      <c r="G17" s="1">
        <f t="shared" si="104"/>
        <v>1</v>
      </c>
      <c r="H17" s="1">
        <f t="shared" si="104"/>
        <v>2</v>
      </c>
      <c r="I17" s="1">
        <f t="shared" si="104"/>
        <v>2</v>
      </c>
      <c r="J17" s="1">
        <f t="shared" si="104"/>
        <v>1</v>
      </c>
      <c r="K17" s="1">
        <f t="shared" si="104"/>
        <v>2</v>
      </c>
      <c r="L17" s="1">
        <f t="shared" si="104"/>
        <v>2</v>
      </c>
      <c r="M17" s="41"/>
      <c r="N17" s="40"/>
      <c r="O17" s="1" t="str">
        <f>+O58</f>
        <v>Ведрич</v>
      </c>
      <c r="P17" s="1">
        <f aca="true" t="shared" si="105" ref="P17:Y17">+P58</f>
        <v>1</v>
      </c>
      <c r="Q17" s="1">
        <f t="shared" si="105"/>
        <v>1</v>
      </c>
      <c r="R17" s="1">
        <f t="shared" si="105"/>
        <v>1</v>
      </c>
      <c r="S17" s="1">
        <f t="shared" si="105"/>
        <v>2</v>
      </c>
      <c r="T17" s="1">
        <f t="shared" si="105"/>
        <v>1</v>
      </c>
      <c r="U17" s="1" t="str">
        <f t="shared" si="105"/>
        <v>x</v>
      </c>
      <c r="V17" s="1">
        <f t="shared" si="105"/>
        <v>1</v>
      </c>
      <c r="W17" s="1" t="str">
        <f t="shared" si="105"/>
        <v>x</v>
      </c>
      <c r="X17" s="1" t="str">
        <f t="shared" si="105"/>
        <v>x</v>
      </c>
      <c r="Y17" s="1">
        <f t="shared" si="105"/>
        <v>2</v>
      </c>
      <c r="Z17" s="41"/>
      <c r="AA17" s="40"/>
      <c r="AB17" s="1" t="str">
        <f>+AB58</f>
        <v>Сельта</v>
      </c>
      <c r="AC17" s="1" t="str">
        <f aca="true" t="shared" si="106" ref="AC17:AL17">+AC58</f>
        <v>x</v>
      </c>
      <c r="AD17" s="1">
        <f t="shared" si="106"/>
        <v>2</v>
      </c>
      <c r="AE17" s="1">
        <f t="shared" si="106"/>
        <v>2</v>
      </c>
      <c r="AF17" s="1">
        <f t="shared" si="106"/>
        <v>1</v>
      </c>
      <c r="AG17" s="1">
        <f t="shared" si="106"/>
        <v>1</v>
      </c>
      <c r="AH17" s="1">
        <f t="shared" si="106"/>
        <v>2</v>
      </c>
      <c r="AI17" s="1">
        <f t="shared" si="106"/>
        <v>2</v>
      </c>
      <c r="AJ17" s="1">
        <f t="shared" si="106"/>
        <v>1</v>
      </c>
      <c r="AK17" s="1">
        <f t="shared" si="106"/>
        <v>2</v>
      </c>
      <c r="AL17" s="1">
        <f t="shared" si="106"/>
        <v>2</v>
      </c>
      <c r="AM17" s="41"/>
      <c r="AN17" s="40"/>
      <c r="AO17" s="1" t="str">
        <f>+AO58</f>
        <v>Ведрич</v>
      </c>
      <c r="AP17" s="1">
        <f aca="true" t="shared" si="107" ref="AP17:AY17">+AP58</f>
        <v>1</v>
      </c>
      <c r="AQ17" s="1">
        <f t="shared" si="107"/>
        <v>1</v>
      </c>
      <c r="AR17" s="1">
        <f t="shared" si="107"/>
        <v>1</v>
      </c>
      <c r="AS17" s="1">
        <f t="shared" si="107"/>
        <v>2</v>
      </c>
      <c r="AT17" s="1">
        <f t="shared" si="107"/>
        <v>1</v>
      </c>
      <c r="AU17" s="1" t="str">
        <f t="shared" si="107"/>
        <v>x</v>
      </c>
      <c r="AV17" s="1">
        <f t="shared" si="107"/>
        <v>1</v>
      </c>
      <c r="AW17" s="1" t="str">
        <f t="shared" si="107"/>
        <v>x</v>
      </c>
      <c r="AX17" s="1" t="str">
        <f t="shared" si="107"/>
        <v>x</v>
      </c>
      <c r="AY17" s="1">
        <f t="shared" si="107"/>
        <v>2</v>
      </c>
      <c r="BB17" t="str">
        <f t="shared" si="8"/>
        <v>Сельта</v>
      </c>
      <c r="BC17" t="s">
        <v>51</v>
      </c>
      <c r="BD17" t="str">
        <f t="shared" si="9"/>
        <v>x</v>
      </c>
      <c r="BE17" t="s">
        <v>51</v>
      </c>
      <c r="BF17">
        <f t="shared" si="10"/>
        <v>2</v>
      </c>
      <c r="BG17" t="s">
        <v>51</v>
      </c>
      <c r="BH17">
        <f t="shared" si="11"/>
        <v>2</v>
      </c>
      <c r="BI17" t="s">
        <v>51</v>
      </c>
      <c r="BJ17">
        <f t="shared" si="12"/>
        <v>1</v>
      </c>
      <c r="BK17" t="s">
        <v>51</v>
      </c>
      <c r="BL17">
        <f t="shared" si="13"/>
        <v>1</v>
      </c>
      <c r="BM17" t="s">
        <v>51</v>
      </c>
      <c r="BN17">
        <f t="shared" si="14"/>
        <v>2</v>
      </c>
      <c r="BO17" t="s">
        <v>51</v>
      </c>
      <c r="BP17">
        <f t="shared" si="15"/>
        <v>2</v>
      </c>
      <c r="BQ17" t="s">
        <v>51</v>
      </c>
      <c r="BR17">
        <f t="shared" si="16"/>
        <v>1</v>
      </c>
      <c r="BS17" t="s">
        <v>51</v>
      </c>
      <c r="BT17">
        <f t="shared" si="17"/>
        <v>2</v>
      </c>
      <c r="BU17" t="s">
        <v>51</v>
      </c>
      <c r="BV17">
        <f t="shared" si="18"/>
        <v>2</v>
      </c>
      <c r="BW17" t="s">
        <v>48</v>
      </c>
      <c r="BX17" t="str">
        <f t="shared" si="19"/>
        <v>Ведрич</v>
      </c>
      <c r="BY17" t="s">
        <v>51</v>
      </c>
      <c r="BZ17">
        <f t="shared" si="20"/>
        <v>1</v>
      </c>
      <c r="CA17" t="s">
        <v>51</v>
      </c>
      <c r="CB17">
        <f t="shared" si="21"/>
        <v>1</v>
      </c>
      <c r="CC17" t="s">
        <v>51</v>
      </c>
      <c r="CD17">
        <f t="shared" si="22"/>
        <v>1</v>
      </c>
      <c r="CE17" t="s">
        <v>51</v>
      </c>
      <c r="CF17">
        <f t="shared" si="23"/>
        <v>2</v>
      </c>
      <c r="CG17" t="s">
        <v>51</v>
      </c>
      <c r="CH17">
        <f t="shared" si="24"/>
        <v>1</v>
      </c>
      <c r="CI17" t="s">
        <v>51</v>
      </c>
      <c r="CJ17" t="str">
        <f t="shared" si="25"/>
        <v>x</v>
      </c>
      <c r="CK17" t="s">
        <v>51</v>
      </c>
      <c r="CL17">
        <f t="shared" si="26"/>
        <v>1</v>
      </c>
      <c r="CM17" t="s">
        <v>51</v>
      </c>
      <c r="CN17" t="str">
        <f t="shared" si="27"/>
        <v>x</v>
      </c>
      <c r="CO17" t="s">
        <v>51</v>
      </c>
      <c r="CP17" t="str">
        <f t="shared" si="28"/>
        <v>x</v>
      </c>
      <c r="CQ17" t="s">
        <v>51</v>
      </c>
      <c r="CR17">
        <f t="shared" si="29"/>
        <v>2</v>
      </c>
      <c r="CS17" t="s">
        <v>48</v>
      </c>
      <c r="CT17" t="str">
        <f t="shared" si="30"/>
        <v>Сельта</v>
      </c>
      <c r="CU17" t="s">
        <v>51</v>
      </c>
      <c r="CV17" t="str">
        <f t="shared" si="31"/>
        <v>x</v>
      </c>
      <c r="CW17" t="s">
        <v>51</v>
      </c>
      <c r="CX17">
        <f t="shared" si="32"/>
        <v>2</v>
      </c>
      <c r="CY17" t="s">
        <v>51</v>
      </c>
      <c r="CZ17">
        <f t="shared" si="33"/>
        <v>2</v>
      </c>
      <c r="DA17" t="s">
        <v>51</v>
      </c>
      <c r="DB17">
        <f t="shared" si="34"/>
        <v>1</v>
      </c>
      <c r="DC17" t="s">
        <v>51</v>
      </c>
      <c r="DD17">
        <f t="shared" si="35"/>
        <v>1</v>
      </c>
      <c r="DE17" t="s">
        <v>51</v>
      </c>
      <c r="DF17">
        <f t="shared" si="36"/>
        <v>2</v>
      </c>
      <c r="DG17" t="s">
        <v>51</v>
      </c>
      <c r="DH17">
        <f t="shared" si="37"/>
        <v>2</v>
      </c>
      <c r="DI17" t="s">
        <v>51</v>
      </c>
      <c r="DJ17">
        <f t="shared" si="38"/>
        <v>1</v>
      </c>
      <c r="DK17" t="s">
        <v>51</v>
      </c>
      <c r="DL17">
        <f t="shared" si="39"/>
        <v>2</v>
      </c>
      <c r="DM17" t="s">
        <v>51</v>
      </c>
      <c r="DN17">
        <f t="shared" si="40"/>
        <v>2</v>
      </c>
      <c r="DO17" t="s">
        <v>52</v>
      </c>
      <c r="DP17" t="str">
        <f t="shared" si="41"/>
        <v>Ведрич</v>
      </c>
      <c r="DQ17" t="s">
        <v>47</v>
      </c>
      <c r="DR17">
        <f t="shared" si="42"/>
        <v>1</v>
      </c>
      <c r="DS17" t="s">
        <v>47</v>
      </c>
      <c r="DT17">
        <f t="shared" si="43"/>
        <v>1</v>
      </c>
      <c r="DU17" t="s">
        <v>47</v>
      </c>
      <c r="DV17">
        <f t="shared" si="44"/>
        <v>1</v>
      </c>
      <c r="DW17" t="s">
        <v>47</v>
      </c>
      <c r="DX17">
        <f t="shared" si="45"/>
        <v>2</v>
      </c>
      <c r="DY17" t="s">
        <v>47</v>
      </c>
      <c r="DZ17">
        <f t="shared" si="46"/>
        <v>1</v>
      </c>
      <c r="EA17" t="s">
        <v>47</v>
      </c>
      <c r="EB17" t="str">
        <f t="shared" si="47"/>
        <v>x</v>
      </c>
      <c r="EC17" t="s">
        <v>47</v>
      </c>
      <c r="ED17">
        <f t="shared" si="48"/>
        <v>1</v>
      </c>
      <c r="EE17" t="s">
        <v>47</v>
      </c>
      <c r="EF17" t="str">
        <f t="shared" si="49"/>
        <v>x</v>
      </c>
      <c r="EG17" t="s">
        <v>47</v>
      </c>
      <c r="EH17" t="str">
        <f t="shared" si="50"/>
        <v>x</v>
      </c>
      <c r="EI17" t="s">
        <v>47</v>
      </c>
      <c r="EJ17">
        <f t="shared" si="51"/>
        <v>2</v>
      </c>
      <c r="EK17" s="4" t="s">
        <v>49</v>
      </c>
    </row>
    <row r="18" spans="1:141" ht="12.75">
      <c r="A18" s="40">
        <v>9</v>
      </c>
      <c r="B18" s="1" t="str">
        <f>+B60</f>
        <v>Арсенал</v>
      </c>
      <c r="C18" s="1">
        <f aca="true" t="shared" si="108" ref="C18:L18">+C60</f>
        <v>1</v>
      </c>
      <c r="D18" s="1">
        <f t="shared" si="108"/>
        <v>1</v>
      </c>
      <c r="E18" s="1">
        <f t="shared" si="108"/>
        <v>2</v>
      </c>
      <c r="F18" s="1">
        <f t="shared" si="108"/>
        <v>1</v>
      </c>
      <c r="G18" s="1">
        <f t="shared" si="108"/>
        <v>1</v>
      </c>
      <c r="H18" s="1">
        <f t="shared" si="108"/>
        <v>2</v>
      </c>
      <c r="I18" s="1">
        <f t="shared" si="108"/>
        <v>1</v>
      </c>
      <c r="J18" s="1">
        <f t="shared" si="108"/>
        <v>2</v>
      </c>
      <c r="K18" s="1">
        <f t="shared" si="108"/>
        <v>0</v>
      </c>
      <c r="L18" s="1">
        <f t="shared" si="108"/>
        <v>2</v>
      </c>
      <c r="M18" s="41"/>
      <c r="N18" s="40">
        <v>9</v>
      </c>
      <c r="O18" s="1" t="str">
        <f>+O60</f>
        <v>Генчлербирлиги</v>
      </c>
      <c r="P18" s="1">
        <f aca="true" t="shared" si="109" ref="P18:Y18">+P60</f>
        <v>1</v>
      </c>
      <c r="Q18" s="1" t="str">
        <f t="shared" si="109"/>
        <v>x</v>
      </c>
      <c r="R18" s="1">
        <f t="shared" si="109"/>
        <v>2</v>
      </c>
      <c r="S18" s="1">
        <f t="shared" si="109"/>
        <v>1</v>
      </c>
      <c r="T18" s="1">
        <f t="shared" si="109"/>
        <v>1</v>
      </c>
      <c r="U18" s="1">
        <f t="shared" si="109"/>
        <v>2</v>
      </c>
      <c r="V18" s="1">
        <f t="shared" si="109"/>
        <v>1</v>
      </c>
      <c r="W18" s="1" t="str">
        <f t="shared" si="109"/>
        <v>x</v>
      </c>
      <c r="X18" s="1" t="str">
        <f t="shared" si="109"/>
        <v>x</v>
      </c>
      <c r="Y18" s="1" t="str">
        <f t="shared" si="109"/>
        <v>x</v>
      </c>
      <c r="Z18" s="41"/>
      <c r="AA18" s="40">
        <v>9</v>
      </c>
      <c r="AB18" s="1" t="str">
        <f>+AB60</f>
        <v>Арсенал</v>
      </c>
      <c r="AC18" s="1">
        <f aca="true" t="shared" si="110" ref="AC18:AL18">+AC60</f>
        <v>1</v>
      </c>
      <c r="AD18" s="1">
        <f t="shared" si="110"/>
        <v>1</v>
      </c>
      <c r="AE18" s="1">
        <f t="shared" si="110"/>
        <v>2</v>
      </c>
      <c r="AF18" s="1">
        <f t="shared" si="110"/>
        <v>1</v>
      </c>
      <c r="AG18" s="1">
        <f t="shared" si="110"/>
        <v>1</v>
      </c>
      <c r="AH18" s="1">
        <f t="shared" si="110"/>
        <v>2</v>
      </c>
      <c r="AI18" s="1">
        <f t="shared" si="110"/>
        <v>1</v>
      </c>
      <c r="AJ18" s="1">
        <f t="shared" si="110"/>
        <v>2</v>
      </c>
      <c r="AK18" s="1">
        <f t="shared" si="110"/>
        <v>0</v>
      </c>
      <c r="AL18" s="1">
        <f t="shared" si="110"/>
        <v>2</v>
      </c>
      <c r="AM18" s="41"/>
      <c r="AN18" s="40">
        <v>9</v>
      </c>
      <c r="AO18" s="1" t="str">
        <f>+AO60</f>
        <v>Генчлербирлиги</v>
      </c>
      <c r="AP18" s="1">
        <f aca="true" t="shared" si="111" ref="AP18:AY18">+AP60</f>
        <v>1</v>
      </c>
      <c r="AQ18" s="1" t="str">
        <f t="shared" si="111"/>
        <v>x</v>
      </c>
      <c r="AR18" s="1">
        <f t="shared" si="111"/>
        <v>2</v>
      </c>
      <c r="AS18" s="1">
        <f t="shared" si="111"/>
        <v>1</v>
      </c>
      <c r="AT18" s="1">
        <f t="shared" si="111"/>
        <v>1</v>
      </c>
      <c r="AU18" s="1">
        <f t="shared" si="111"/>
        <v>2</v>
      </c>
      <c r="AV18" s="1">
        <f t="shared" si="111"/>
        <v>1</v>
      </c>
      <c r="AW18" s="1" t="str">
        <f t="shared" si="111"/>
        <v>x</v>
      </c>
      <c r="AX18" s="1" t="str">
        <f t="shared" si="111"/>
        <v>x</v>
      </c>
      <c r="AY18" s="1" t="str">
        <f t="shared" si="111"/>
        <v>x</v>
      </c>
      <c r="BB18" t="str">
        <f t="shared" si="8"/>
        <v>Арсенал</v>
      </c>
      <c r="BC18" t="s">
        <v>47</v>
      </c>
      <c r="BD18">
        <f t="shared" si="9"/>
        <v>1</v>
      </c>
      <c r="BE18" t="s">
        <v>47</v>
      </c>
      <c r="BF18">
        <f t="shared" si="10"/>
        <v>1</v>
      </c>
      <c r="BG18" t="s">
        <v>47</v>
      </c>
      <c r="BH18">
        <f t="shared" si="11"/>
        <v>2</v>
      </c>
      <c r="BI18" t="s">
        <v>47</v>
      </c>
      <c r="BJ18">
        <f t="shared" si="12"/>
        <v>1</v>
      </c>
      <c r="BK18" t="s">
        <v>47</v>
      </c>
      <c r="BL18">
        <f t="shared" si="13"/>
        <v>1</v>
      </c>
      <c r="BM18" t="s">
        <v>47</v>
      </c>
      <c r="BN18">
        <f t="shared" si="14"/>
        <v>2</v>
      </c>
      <c r="BO18" t="s">
        <v>47</v>
      </c>
      <c r="BP18">
        <f t="shared" si="15"/>
        <v>1</v>
      </c>
      <c r="BQ18" t="s">
        <v>47</v>
      </c>
      <c r="BR18">
        <f t="shared" si="16"/>
        <v>2</v>
      </c>
      <c r="BS18" t="s">
        <v>47</v>
      </c>
      <c r="BT18">
        <f t="shared" si="17"/>
        <v>0</v>
      </c>
      <c r="BU18" t="s">
        <v>47</v>
      </c>
      <c r="BV18">
        <f t="shared" si="18"/>
        <v>2</v>
      </c>
      <c r="BW18" t="s">
        <v>48</v>
      </c>
      <c r="BX18" t="str">
        <f t="shared" si="19"/>
        <v>Генчлербирлиги</v>
      </c>
      <c r="BY18" t="s">
        <v>47</v>
      </c>
      <c r="BZ18">
        <f t="shared" si="20"/>
        <v>1</v>
      </c>
      <c r="CA18" t="s">
        <v>47</v>
      </c>
      <c r="CB18" t="str">
        <f t="shared" si="21"/>
        <v>x</v>
      </c>
      <c r="CC18" t="s">
        <v>47</v>
      </c>
      <c r="CD18">
        <f t="shared" si="22"/>
        <v>2</v>
      </c>
      <c r="CE18" t="s">
        <v>47</v>
      </c>
      <c r="CF18">
        <f t="shared" si="23"/>
        <v>1</v>
      </c>
      <c r="CG18" t="s">
        <v>47</v>
      </c>
      <c r="CH18">
        <f t="shared" si="24"/>
        <v>1</v>
      </c>
      <c r="CI18" t="s">
        <v>47</v>
      </c>
      <c r="CJ18">
        <f t="shared" si="25"/>
        <v>2</v>
      </c>
      <c r="CK18" t="s">
        <v>47</v>
      </c>
      <c r="CL18">
        <f t="shared" si="26"/>
        <v>1</v>
      </c>
      <c r="CM18" t="s">
        <v>47</v>
      </c>
      <c r="CN18" t="str">
        <f t="shared" si="27"/>
        <v>x</v>
      </c>
      <c r="CO18" t="s">
        <v>47</v>
      </c>
      <c r="CP18" t="str">
        <f t="shared" si="28"/>
        <v>x</v>
      </c>
      <c r="CQ18" t="s">
        <v>47</v>
      </c>
      <c r="CR18" t="str">
        <f t="shared" si="29"/>
        <v>x</v>
      </c>
      <c r="CS18" t="s">
        <v>48</v>
      </c>
      <c r="CT18" t="str">
        <f t="shared" si="30"/>
        <v>Арсенал</v>
      </c>
      <c r="CU18" t="s">
        <v>47</v>
      </c>
      <c r="CV18">
        <f t="shared" si="31"/>
        <v>1</v>
      </c>
      <c r="CW18" t="s">
        <v>47</v>
      </c>
      <c r="CX18">
        <f t="shared" si="32"/>
        <v>1</v>
      </c>
      <c r="CY18" t="s">
        <v>47</v>
      </c>
      <c r="CZ18">
        <f t="shared" si="33"/>
        <v>2</v>
      </c>
      <c r="DA18" t="s">
        <v>47</v>
      </c>
      <c r="DB18">
        <f t="shared" si="34"/>
        <v>1</v>
      </c>
      <c r="DC18" t="s">
        <v>47</v>
      </c>
      <c r="DD18">
        <f t="shared" si="35"/>
        <v>1</v>
      </c>
      <c r="DE18" t="s">
        <v>47</v>
      </c>
      <c r="DF18">
        <f t="shared" si="36"/>
        <v>2</v>
      </c>
      <c r="DG18" t="s">
        <v>47</v>
      </c>
      <c r="DH18">
        <f t="shared" si="37"/>
        <v>1</v>
      </c>
      <c r="DI18" t="s">
        <v>47</v>
      </c>
      <c r="DJ18">
        <f t="shared" si="38"/>
        <v>2</v>
      </c>
      <c r="DK18" t="s">
        <v>47</v>
      </c>
      <c r="DL18">
        <f t="shared" si="39"/>
        <v>0</v>
      </c>
      <c r="DM18" t="s">
        <v>47</v>
      </c>
      <c r="DN18">
        <f t="shared" si="40"/>
        <v>2</v>
      </c>
      <c r="DO18" t="s">
        <v>48</v>
      </c>
      <c r="DP18" t="str">
        <f t="shared" si="41"/>
        <v>Генчлербирлиги</v>
      </c>
      <c r="DQ18" t="s">
        <v>47</v>
      </c>
      <c r="DR18">
        <f t="shared" si="42"/>
        <v>1</v>
      </c>
      <c r="DS18" t="s">
        <v>47</v>
      </c>
      <c r="DT18" t="str">
        <f t="shared" si="43"/>
        <v>x</v>
      </c>
      <c r="DU18" t="s">
        <v>47</v>
      </c>
      <c r="DV18">
        <f t="shared" si="44"/>
        <v>2</v>
      </c>
      <c r="DW18" t="s">
        <v>47</v>
      </c>
      <c r="DX18">
        <f t="shared" si="45"/>
        <v>1</v>
      </c>
      <c r="DY18" t="s">
        <v>47</v>
      </c>
      <c r="DZ18">
        <f t="shared" si="46"/>
        <v>1</v>
      </c>
      <c r="EA18" t="s">
        <v>47</v>
      </c>
      <c r="EB18">
        <f t="shared" si="47"/>
        <v>2</v>
      </c>
      <c r="EC18" t="s">
        <v>47</v>
      </c>
      <c r="ED18">
        <f t="shared" si="48"/>
        <v>1</v>
      </c>
      <c r="EE18" t="s">
        <v>47</v>
      </c>
      <c r="EF18" t="str">
        <f t="shared" si="49"/>
        <v>x</v>
      </c>
      <c r="EG18" t="s">
        <v>47</v>
      </c>
      <c r="EH18" t="str">
        <f t="shared" si="50"/>
        <v>x</v>
      </c>
      <c r="EI18" t="s">
        <v>47</v>
      </c>
      <c r="EJ18" t="str">
        <f t="shared" si="51"/>
        <v>x</v>
      </c>
      <c r="EK18" s="4" t="s">
        <v>49</v>
      </c>
    </row>
    <row r="19" spans="1:141" ht="12.75">
      <c r="A19" s="40"/>
      <c r="B19" s="1" t="str">
        <f>+B61</f>
        <v>Тоттенхэм</v>
      </c>
      <c r="C19" s="1" t="str">
        <f aca="true" t="shared" si="112" ref="C19:L19">+C61</f>
        <v>x</v>
      </c>
      <c r="D19" s="1">
        <f t="shared" si="112"/>
        <v>1</v>
      </c>
      <c r="E19" s="1">
        <f t="shared" si="112"/>
        <v>2</v>
      </c>
      <c r="F19" s="1" t="str">
        <f t="shared" si="112"/>
        <v>x</v>
      </c>
      <c r="G19" s="1">
        <f t="shared" si="112"/>
        <v>1</v>
      </c>
      <c r="H19" s="1" t="str">
        <f t="shared" si="112"/>
        <v>x</v>
      </c>
      <c r="I19" s="1">
        <f t="shared" si="112"/>
        <v>1</v>
      </c>
      <c r="J19" s="1">
        <f t="shared" si="112"/>
        <v>1</v>
      </c>
      <c r="K19" s="1" t="str">
        <f t="shared" si="112"/>
        <v>x</v>
      </c>
      <c r="L19" s="1">
        <f t="shared" si="112"/>
        <v>2</v>
      </c>
      <c r="M19" s="41"/>
      <c r="N19" s="40"/>
      <c r="O19" s="1" t="str">
        <f>+O61</f>
        <v>Эвертон</v>
      </c>
      <c r="P19" s="1" t="str">
        <f aca="true" t="shared" si="113" ref="P19:Y19">+P61</f>
        <v>x</v>
      </c>
      <c r="Q19" s="1">
        <f t="shared" si="113"/>
        <v>1</v>
      </c>
      <c r="R19" s="1">
        <f t="shared" si="113"/>
        <v>2</v>
      </c>
      <c r="S19" s="1" t="str">
        <f t="shared" si="113"/>
        <v>x</v>
      </c>
      <c r="T19" s="1">
        <f t="shared" si="113"/>
        <v>1</v>
      </c>
      <c r="U19" s="1">
        <f t="shared" si="113"/>
        <v>2</v>
      </c>
      <c r="V19" s="1">
        <f t="shared" si="113"/>
        <v>1</v>
      </c>
      <c r="W19" s="1">
        <f t="shared" si="113"/>
        <v>2</v>
      </c>
      <c r="X19" s="1">
        <f t="shared" si="113"/>
        <v>1</v>
      </c>
      <c r="Y19" s="1">
        <f t="shared" si="113"/>
        <v>2</v>
      </c>
      <c r="Z19" s="41"/>
      <c r="AA19" s="40"/>
      <c r="AB19" s="1" t="str">
        <f>+AB61</f>
        <v>Тоттенхэм</v>
      </c>
      <c r="AC19" s="1" t="str">
        <f aca="true" t="shared" si="114" ref="AC19:AL19">+AC61</f>
        <v>x</v>
      </c>
      <c r="AD19" s="1">
        <f t="shared" si="114"/>
        <v>1</v>
      </c>
      <c r="AE19" s="1">
        <f t="shared" si="114"/>
        <v>2</v>
      </c>
      <c r="AF19" s="1" t="str">
        <f t="shared" si="114"/>
        <v>x</v>
      </c>
      <c r="AG19" s="1">
        <f t="shared" si="114"/>
        <v>1</v>
      </c>
      <c r="AH19" s="1" t="str">
        <f t="shared" si="114"/>
        <v>x</v>
      </c>
      <c r="AI19" s="1">
        <f t="shared" si="114"/>
        <v>1</v>
      </c>
      <c r="AJ19" s="1">
        <f t="shared" si="114"/>
        <v>1</v>
      </c>
      <c r="AK19" s="1" t="str">
        <f t="shared" si="114"/>
        <v>x</v>
      </c>
      <c r="AL19" s="1">
        <f t="shared" si="114"/>
        <v>2</v>
      </c>
      <c r="AM19" s="41"/>
      <c r="AN19" s="40"/>
      <c r="AO19" s="1" t="str">
        <f>+AO61</f>
        <v>Эвертон</v>
      </c>
      <c r="AP19" s="1" t="str">
        <f aca="true" t="shared" si="115" ref="AP19:AY19">+AP61</f>
        <v>x</v>
      </c>
      <c r="AQ19" s="1">
        <f t="shared" si="115"/>
        <v>1</v>
      </c>
      <c r="AR19" s="1">
        <f t="shared" si="115"/>
        <v>2</v>
      </c>
      <c r="AS19" s="1" t="str">
        <f t="shared" si="115"/>
        <v>x</v>
      </c>
      <c r="AT19" s="1">
        <f t="shared" si="115"/>
        <v>1</v>
      </c>
      <c r="AU19" s="1">
        <f t="shared" si="115"/>
        <v>2</v>
      </c>
      <c r="AV19" s="1">
        <f t="shared" si="115"/>
        <v>1</v>
      </c>
      <c r="AW19" s="1">
        <f t="shared" si="115"/>
        <v>2</v>
      </c>
      <c r="AX19" s="1">
        <f t="shared" si="115"/>
        <v>1</v>
      </c>
      <c r="AY19" s="1">
        <f t="shared" si="115"/>
        <v>2</v>
      </c>
      <c r="BB19" t="str">
        <f t="shared" si="8"/>
        <v>Тоттенхэм</v>
      </c>
      <c r="BC19" t="s">
        <v>47</v>
      </c>
      <c r="BD19" t="str">
        <f t="shared" si="9"/>
        <v>x</v>
      </c>
      <c r="BE19" t="s">
        <v>47</v>
      </c>
      <c r="BF19">
        <f t="shared" si="10"/>
        <v>1</v>
      </c>
      <c r="BG19" t="s">
        <v>47</v>
      </c>
      <c r="BH19">
        <f t="shared" si="11"/>
        <v>2</v>
      </c>
      <c r="BI19" t="s">
        <v>47</v>
      </c>
      <c r="BJ19" t="str">
        <f t="shared" si="12"/>
        <v>x</v>
      </c>
      <c r="BK19" t="s">
        <v>47</v>
      </c>
      <c r="BL19">
        <f t="shared" si="13"/>
        <v>1</v>
      </c>
      <c r="BM19" t="s">
        <v>47</v>
      </c>
      <c r="BN19" t="str">
        <f t="shared" si="14"/>
        <v>x</v>
      </c>
      <c r="BO19" t="s">
        <v>47</v>
      </c>
      <c r="BP19">
        <f t="shared" si="15"/>
        <v>1</v>
      </c>
      <c r="BQ19" t="s">
        <v>47</v>
      </c>
      <c r="BR19">
        <f t="shared" si="16"/>
        <v>1</v>
      </c>
      <c r="BS19" t="s">
        <v>47</v>
      </c>
      <c r="BT19" t="str">
        <f t="shared" si="17"/>
        <v>x</v>
      </c>
      <c r="BU19" t="s">
        <v>47</v>
      </c>
      <c r="BV19">
        <f t="shared" si="18"/>
        <v>2</v>
      </c>
      <c r="BW19" t="s">
        <v>48</v>
      </c>
      <c r="BX19" t="str">
        <f t="shared" si="19"/>
        <v>Эвертон</v>
      </c>
      <c r="BY19" t="s">
        <v>47</v>
      </c>
      <c r="BZ19" t="str">
        <f t="shared" si="20"/>
        <v>x</v>
      </c>
      <c r="CA19" t="s">
        <v>47</v>
      </c>
      <c r="CB19">
        <f t="shared" si="21"/>
        <v>1</v>
      </c>
      <c r="CC19" t="s">
        <v>47</v>
      </c>
      <c r="CD19">
        <f t="shared" si="22"/>
        <v>2</v>
      </c>
      <c r="CE19" t="s">
        <v>47</v>
      </c>
      <c r="CF19" t="str">
        <f t="shared" si="23"/>
        <v>x</v>
      </c>
      <c r="CG19" t="s">
        <v>47</v>
      </c>
      <c r="CH19">
        <f t="shared" si="24"/>
        <v>1</v>
      </c>
      <c r="CI19" t="s">
        <v>47</v>
      </c>
      <c r="CJ19">
        <f t="shared" si="25"/>
        <v>2</v>
      </c>
      <c r="CK19" t="s">
        <v>47</v>
      </c>
      <c r="CL19">
        <f t="shared" si="26"/>
        <v>1</v>
      </c>
      <c r="CM19" t="s">
        <v>47</v>
      </c>
      <c r="CN19">
        <f t="shared" si="27"/>
        <v>2</v>
      </c>
      <c r="CO19" t="s">
        <v>47</v>
      </c>
      <c r="CP19">
        <f t="shared" si="28"/>
        <v>1</v>
      </c>
      <c r="CQ19" t="s">
        <v>47</v>
      </c>
      <c r="CR19">
        <f t="shared" si="29"/>
        <v>2</v>
      </c>
      <c r="CS19" t="s">
        <v>48</v>
      </c>
      <c r="CT19" t="str">
        <f t="shared" si="30"/>
        <v>Тоттенхэм</v>
      </c>
      <c r="CU19" t="s">
        <v>47</v>
      </c>
      <c r="CV19" t="str">
        <f t="shared" si="31"/>
        <v>x</v>
      </c>
      <c r="CW19" t="s">
        <v>47</v>
      </c>
      <c r="CX19">
        <f t="shared" si="32"/>
        <v>1</v>
      </c>
      <c r="CY19" t="s">
        <v>47</v>
      </c>
      <c r="CZ19">
        <f t="shared" si="33"/>
        <v>2</v>
      </c>
      <c r="DA19" t="s">
        <v>47</v>
      </c>
      <c r="DB19" t="str">
        <f t="shared" si="34"/>
        <v>x</v>
      </c>
      <c r="DC19" t="s">
        <v>47</v>
      </c>
      <c r="DD19">
        <f t="shared" si="35"/>
        <v>1</v>
      </c>
      <c r="DE19" t="s">
        <v>47</v>
      </c>
      <c r="DF19" t="str">
        <f t="shared" si="36"/>
        <v>x</v>
      </c>
      <c r="DG19" t="s">
        <v>47</v>
      </c>
      <c r="DH19">
        <f t="shared" si="37"/>
        <v>1</v>
      </c>
      <c r="DI19" t="s">
        <v>47</v>
      </c>
      <c r="DJ19">
        <f t="shared" si="38"/>
        <v>1</v>
      </c>
      <c r="DK19" t="s">
        <v>47</v>
      </c>
      <c r="DL19" t="str">
        <f t="shared" si="39"/>
        <v>x</v>
      </c>
      <c r="DM19" t="s">
        <v>47</v>
      </c>
      <c r="DN19">
        <f t="shared" si="40"/>
        <v>2</v>
      </c>
      <c r="DO19" t="s">
        <v>48</v>
      </c>
      <c r="DP19" t="str">
        <f t="shared" si="41"/>
        <v>Эвертон</v>
      </c>
      <c r="DQ19" t="s">
        <v>47</v>
      </c>
      <c r="DR19" t="str">
        <f t="shared" si="42"/>
        <v>x</v>
      </c>
      <c r="DS19" t="s">
        <v>47</v>
      </c>
      <c r="DT19">
        <f t="shared" si="43"/>
        <v>1</v>
      </c>
      <c r="DU19" t="s">
        <v>47</v>
      </c>
      <c r="DV19">
        <f t="shared" si="44"/>
        <v>2</v>
      </c>
      <c r="DW19" t="s">
        <v>47</v>
      </c>
      <c r="DX19" t="str">
        <f t="shared" si="45"/>
        <v>x</v>
      </c>
      <c r="DY19" t="s">
        <v>47</v>
      </c>
      <c r="DZ19">
        <f t="shared" si="46"/>
        <v>1</v>
      </c>
      <c r="EA19" t="s">
        <v>47</v>
      </c>
      <c r="EB19">
        <f t="shared" si="47"/>
        <v>2</v>
      </c>
      <c r="EC19" t="s">
        <v>47</v>
      </c>
      <c r="ED19">
        <f t="shared" si="48"/>
        <v>1</v>
      </c>
      <c r="EE19" t="s">
        <v>47</v>
      </c>
      <c r="EF19">
        <f t="shared" si="49"/>
        <v>2</v>
      </c>
      <c r="EG19" t="s">
        <v>47</v>
      </c>
      <c r="EH19">
        <f t="shared" si="50"/>
        <v>1</v>
      </c>
      <c r="EI19" t="s">
        <v>47</v>
      </c>
      <c r="EJ19">
        <f t="shared" si="51"/>
        <v>2</v>
      </c>
      <c r="EK19" s="4" t="s">
        <v>49</v>
      </c>
    </row>
    <row r="20" spans="1:141" ht="12.75">
      <c r="A20" s="40">
        <v>10</v>
      </c>
      <c r="B20" s="1" t="str">
        <f>+B63</f>
        <v>Катания</v>
      </c>
      <c r="C20" s="1">
        <f aca="true" t="shared" si="116" ref="C20:L20">+C63</f>
        <v>1</v>
      </c>
      <c r="D20" s="1">
        <f t="shared" si="116"/>
        <v>1</v>
      </c>
      <c r="E20" s="1" t="str">
        <f t="shared" si="116"/>
        <v>x</v>
      </c>
      <c r="F20" s="1">
        <f t="shared" si="116"/>
        <v>2</v>
      </c>
      <c r="G20" s="1">
        <f t="shared" si="116"/>
        <v>1</v>
      </c>
      <c r="H20" s="1">
        <f t="shared" si="116"/>
        <v>0</v>
      </c>
      <c r="I20" s="1">
        <f t="shared" si="116"/>
        <v>1</v>
      </c>
      <c r="J20" s="1">
        <f t="shared" si="116"/>
        <v>2</v>
      </c>
      <c r="K20" s="1">
        <f t="shared" si="116"/>
        <v>1</v>
      </c>
      <c r="L20" s="1" t="str">
        <f t="shared" si="116"/>
        <v>x</v>
      </c>
      <c r="M20" s="41"/>
      <c r="N20" s="40">
        <v>10</v>
      </c>
      <c r="O20" s="1" t="str">
        <f>+O63</f>
        <v>Эспаньол</v>
      </c>
      <c r="P20" s="1">
        <f aca="true" t="shared" si="117" ref="P20:Y20">+P63</f>
        <v>1</v>
      </c>
      <c r="Q20" s="1">
        <f t="shared" si="117"/>
        <v>1</v>
      </c>
      <c r="R20" s="1">
        <f t="shared" si="117"/>
        <v>2</v>
      </c>
      <c r="S20" s="1">
        <f t="shared" si="117"/>
        <v>0</v>
      </c>
      <c r="T20" s="1">
        <f t="shared" si="117"/>
        <v>1</v>
      </c>
      <c r="U20" s="1">
        <f t="shared" si="117"/>
        <v>2</v>
      </c>
      <c r="V20" s="1">
        <f t="shared" si="117"/>
        <v>2</v>
      </c>
      <c r="W20" s="1" t="str">
        <f t="shared" si="117"/>
        <v>x</v>
      </c>
      <c r="X20" s="1">
        <f t="shared" si="117"/>
        <v>2</v>
      </c>
      <c r="Y20" s="1">
        <f t="shared" si="117"/>
        <v>2</v>
      </c>
      <c r="Z20" s="41"/>
      <c r="AA20" s="40">
        <v>10</v>
      </c>
      <c r="AB20" s="1" t="str">
        <f>+AB63</f>
        <v>Катания</v>
      </c>
      <c r="AC20" s="1">
        <f aca="true" t="shared" si="118" ref="AC20:AL20">+AC63</f>
        <v>1</v>
      </c>
      <c r="AD20" s="1">
        <f t="shared" si="118"/>
        <v>1</v>
      </c>
      <c r="AE20" s="1" t="str">
        <f t="shared" si="118"/>
        <v>x</v>
      </c>
      <c r="AF20" s="1">
        <f t="shared" si="118"/>
        <v>2</v>
      </c>
      <c r="AG20" s="1">
        <f t="shared" si="118"/>
        <v>1</v>
      </c>
      <c r="AH20" s="1">
        <f t="shared" si="118"/>
        <v>0</v>
      </c>
      <c r="AI20" s="1">
        <f t="shared" si="118"/>
        <v>1</v>
      </c>
      <c r="AJ20" s="1">
        <f t="shared" si="118"/>
        <v>2</v>
      </c>
      <c r="AK20" s="1">
        <f t="shared" si="118"/>
        <v>1</v>
      </c>
      <c r="AL20" s="1" t="str">
        <f t="shared" si="118"/>
        <v>x</v>
      </c>
      <c r="AM20" s="41"/>
      <c r="AN20" s="40">
        <v>10</v>
      </c>
      <c r="AO20" s="1" t="str">
        <f>+AO63</f>
        <v>Эспаньол</v>
      </c>
      <c r="AP20" s="1">
        <f aca="true" t="shared" si="119" ref="AP20:AY20">+AP63</f>
        <v>1</v>
      </c>
      <c r="AQ20" s="1">
        <f t="shared" si="119"/>
        <v>1</v>
      </c>
      <c r="AR20" s="1">
        <f t="shared" si="119"/>
        <v>2</v>
      </c>
      <c r="AS20" s="1">
        <f t="shared" si="119"/>
        <v>0</v>
      </c>
      <c r="AT20" s="1">
        <f t="shared" si="119"/>
        <v>1</v>
      </c>
      <c r="AU20" s="1">
        <f t="shared" si="119"/>
        <v>2</v>
      </c>
      <c r="AV20" s="1">
        <f t="shared" si="119"/>
        <v>2</v>
      </c>
      <c r="AW20" s="1" t="str">
        <f t="shared" si="119"/>
        <v>x</v>
      </c>
      <c r="AX20" s="1">
        <f t="shared" si="119"/>
        <v>2</v>
      </c>
      <c r="AY20" s="1">
        <f t="shared" si="119"/>
        <v>2</v>
      </c>
      <c r="BB20" t="str">
        <f t="shared" si="8"/>
        <v>Катания</v>
      </c>
      <c r="BC20" t="s">
        <v>51</v>
      </c>
      <c r="BD20">
        <f t="shared" si="9"/>
        <v>1</v>
      </c>
      <c r="BE20" t="s">
        <v>51</v>
      </c>
      <c r="BF20">
        <f t="shared" si="10"/>
        <v>1</v>
      </c>
      <c r="BG20" t="s">
        <v>51</v>
      </c>
      <c r="BH20" t="str">
        <f t="shared" si="11"/>
        <v>x</v>
      </c>
      <c r="BI20" t="s">
        <v>51</v>
      </c>
      <c r="BJ20">
        <f t="shared" si="12"/>
        <v>2</v>
      </c>
      <c r="BK20" t="s">
        <v>51</v>
      </c>
      <c r="BL20">
        <f t="shared" si="13"/>
        <v>1</v>
      </c>
      <c r="BM20" t="s">
        <v>51</v>
      </c>
      <c r="BN20">
        <f t="shared" si="14"/>
        <v>0</v>
      </c>
      <c r="BO20" t="s">
        <v>51</v>
      </c>
      <c r="BP20">
        <f t="shared" si="15"/>
        <v>1</v>
      </c>
      <c r="BQ20" t="s">
        <v>51</v>
      </c>
      <c r="BR20">
        <f t="shared" si="16"/>
        <v>2</v>
      </c>
      <c r="BS20" t="s">
        <v>51</v>
      </c>
      <c r="BT20">
        <f t="shared" si="17"/>
        <v>1</v>
      </c>
      <c r="BU20" t="s">
        <v>51</v>
      </c>
      <c r="BV20" t="str">
        <f t="shared" si="18"/>
        <v>x</v>
      </c>
      <c r="BW20" t="s">
        <v>48</v>
      </c>
      <c r="BX20" t="str">
        <f t="shared" si="19"/>
        <v>Эспаньол</v>
      </c>
      <c r="BY20" t="s">
        <v>51</v>
      </c>
      <c r="BZ20">
        <f t="shared" si="20"/>
        <v>1</v>
      </c>
      <c r="CA20" t="s">
        <v>51</v>
      </c>
      <c r="CB20">
        <f t="shared" si="21"/>
        <v>1</v>
      </c>
      <c r="CC20" t="s">
        <v>51</v>
      </c>
      <c r="CD20">
        <f t="shared" si="22"/>
        <v>2</v>
      </c>
      <c r="CE20" t="s">
        <v>51</v>
      </c>
      <c r="CF20">
        <f t="shared" si="23"/>
        <v>0</v>
      </c>
      <c r="CG20" t="s">
        <v>51</v>
      </c>
      <c r="CH20">
        <f t="shared" si="24"/>
        <v>1</v>
      </c>
      <c r="CI20" t="s">
        <v>51</v>
      </c>
      <c r="CJ20">
        <f t="shared" si="25"/>
        <v>2</v>
      </c>
      <c r="CK20" t="s">
        <v>51</v>
      </c>
      <c r="CL20">
        <f t="shared" si="26"/>
        <v>2</v>
      </c>
      <c r="CM20" t="s">
        <v>51</v>
      </c>
      <c r="CN20" t="str">
        <f t="shared" si="27"/>
        <v>x</v>
      </c>
      <c r="CO20" t="s">
        <v>51</v>
      </c>
      <c r="CP20">
        <f t="shared" si="28"/>
        <v>2</v>
      </c>
      <c r="CQ20" t="s">
        <v>51</v>
      </c>
      <c r="CR20">
        <f t="shared" si="29"/>
        <v>2</v>
      </c>
      <c r="CS20" t="s">
        <v>48</v>
      </c>
      <c r="CT20" t="str">
        <f t="shared" si="30"/>
        <v>Катания</v>
      </c>
      <c r="CU20" t="s">
        <v>51</v>
      </c>
      <c r="CV20">
        <f t="shared" si="31"/>
        <v>1</v>
      </c>
      <c r="CW20" t="s">
        <v>51</v>
      </c>
      <c r="CX20">
        <f t="shared" si="32"/>
        <v>1</v>
      </c>
      <c r="CY20" t="s">
        <v>51</v>
      </c>
      <c r="CZ20" t="str">
        <f t="shared" si="33"/>
        <v>x</v>
      </c>
      <c r="DA20" t="s">
        <v>51</v>
      </c>
      <c r="DB20">
        <f t="shared" si="34"/>
        <v>2</v>
      </c>
      <c r="DC20" t="s">
        <v>51</v>
      </c>
      <c r="DD20">
        <f t="shared" si="35"/>
        <v>1</v>
      </c>
      <c r="DE20" t="s">
        <v>51</v>
      </c>
      <c r="DF20">
        <f t="shared" si="36"/>
        <v>0</v>
      </c>
      <c r="DG20" t="s">
        <v>51</v>
      </c>
      <c r="DH20">
        <f t="shared" si="37"/>
        <v>1</v>
      </c>
      <c r="DI20" t="s">
        <v>51</v>
      </c>
      <c r="DJ20">
        <f t="shared" si="38"/>
        <v>2</v>
      </c>
      <c r="DK20" t="s">
        <v>51</v>
      </c>
      <c r="DL20">
        <f t="shared" si="39"/>
        <v>1</v>
      </c>
      <c r="DM20" t="s">
        <v>51</v>
      </c>
      <c r="DN20" t="str">
        <f t="shared" si="40"/>
        <v>x</v>
      </c>
      <c r="DO20" t="s">
        <v>52</v>
      </c>
      <c r="DP20" t="str">
        <f t="shared" si="41"/>
        <v>Эспаньол</v>
      </c>
      <c r="DQ20" t="s">
        <v>47</v>
      </c>
      <c r="DR20">
        <f t="shared" si="42"/>
        <v>1</v>
      </c>
      <c r="DS20" t="s">
        <v>47</v>
      </c>
      <c r="DT20">
        <f t="shared" si="43"/>
        <v>1</v>
      </c>
      <c r="DU20" t="s">
        <v>47</v>
      </c>
      <c r="DV20">
        <f t="shared" si="44"/>
        <v>2</v>
      </c>
      <c r="DW20" t="s">
        <v>47</v>
      </c>
      <c r="DX20">
        <f t="shared" si="45"/>
        <v>0</v>
      </c>
      <c r="DY20" t="s">
        <v>47</v>
      </c>
      <c r="DZ20">
        <f t="shared" si="46"/>
        <v>1</v>
      </c>
      <c r="EA20" t="s">
        <v>47</v>
      </c>
      <c r="EB20">
        <f t="shared" si="47"/>
        <v>2</v>
      </c>
      <c r="EC20" t="s">
        <v>47</v>
      </c>
      <c r="ED20">
        <f t="shared" si="48"/>
        <v>2</v>
      </c>
      <c r="EE20" t="s">
        <v>47</v>
      </c>
      <c r="EF20" t="str">
        <f t="shared" si="49"/>
        <v>x</v>
      </c>
      <c r="EG20" t="s">
        <v>47</v>
      </c>
      <c r="EH20">
        <f t="shared" si="50"/>
        <v>2</v>
      </c>
      <c r="EI20" t="s">
        <v>47</v>
      </c>
      <c r="EJ20">
        <f t="shared" si="51"/>
        <v>2</v>
      </c>
      <c r="EK20" s="4" t="s">
        <v>49</v>
      </c>
    </row>
    <row r="21" spans="1:141" ht="12.75">
      <c r="A21" s="40"/>
      <c r="B21" s="1" t="str">
        <f>+B64</f>
        <v>Алессандрия</v>
      </c>
      <c r="C21" s="1">
        <f aca="true" t="shared" si="120" ref="C21:L21">+C64</f>
        <v>1</v>
      </c>
      <c r="D21" s="1">
        <f t="shared" si="120"/>
        <v>2</v>
      </c>
      <c r="E21" s="1">
        <f t="shared" si="120"/>
        <v>1</v>
      </c>
      <c r="F21" s="1">
        <f t="shared" si="120"/>
        <v>2</v>
      </c>
      <c r="G21" s="1">
        <f t="shared" si="120"/>
        <v>1</v>
      </c>
      <c r="H21" s="1">
        <f t="shared" si="120"/>
        <v>2</v>
      </c>
      <c r="I21" s="1" t="str">
        <f t="shared" si="120"/>
        <v>x</v>
      </c>
      <c r="J21" s="1" t="str">
        <f t="shared" si="120"/>
        <v>x</v>
      </c>
      <c r="K21" s="1" t="str">
        <f t="shared" si="120"/>
        <v>x</v>
      </c>
      <c r="L21" s="1">
        <f t="shared" si="120"/>
        <v>2</v>
      </c>
      <c r="M21" s="41"/>
      <c r="N21" s="40"/>
      <c r="O21" s="1" t="str">
        <f>+O64</f>
        <v>Динамо Мн</v>
      </c>
      <c r="P21" s="1" t="str">
        <f aca="true" t="shared" si="121" ref="P21:Y21">+P64</f>
        <v>x</v>
      </c>
      <c r="Q21" s="1">
        <f t="shared" si="121"/>
        <v>2</v>
      </c>
      <c r="R21" s="1">
        <f t="shared" si="121"/>
        <v>2</v>
      </c>
      <c r="S21" s="1">
        <f t="shared" si="121"/>
        <v>1</v>
      </c>
      <c r="T21" s="1">
        <f t="shared" si="121"/>
        <v>1</v>
      </c>
      <c r="U21" s="1">
        <f t="shared" si="121"/>
        <v>2</v>
      </c>
      <c r="V21" s="1">
        <f t="shared" si="121"/>
        <v>2</v>
      </c>
      <c r="W21" s="1">
        <f t="shared" si="121"/>
        <v>2</v>
      </c>
      <c r="X21" s="1" t="str">
        <f t="shared" si="121"/>
        <v>x</v>
      </c>
      <c r="Y21" s="1">
        <f t="shared" si="121"/>
        <v>2</v>
      </c>
      <c r="Z21" s="41"/>
      <c r="AA21" s="40"/>
      <c r="AB21" s="1" t="str">
        <f>+AB64</f>
        <v>Алессандрия</v>
      </c>
      <c r="AC21" s="1">
        <f aca="true" t="shared" si="122" ref="AC21:AL21">+AC64</f>
        <v>1</v>
      </c>
      <c r="AD21" s="1">
        <f t="shared" si="122"/>
        <v>2</v>
      </c>
      <c r="AE21" s="1">
        <f t="shared" si="122"/>
        <v>1</v>
      </c>
      <c r="AF21" s="1">
        <f t="shared" si="122"/>
        <v>2</v>
      </c>
      <c r="AG21" s="1">
        <f t="shared" si="122"/>
        <v>1</v>
      </c>
      <c r="AH21" s="1">
        <f t="shared" si="122"/>
        <v>2</v>
      </c>
      <c r="AI21" s="1" t="str">
        <f t="shared" si="122"/>
        <v>x</v>
      </c>
      <c r="AJ21" s="1" t="str">
        <f t="shared" si="122"/>
        <v>x</v>
      </c>
      <c r="AK21" s="1" t="str">
        <f t="shared" si="122"/>
        <v>x</v>
      </c>
      <c r="AL21" s="1">
        <f t="shared" si="122"/>
        <v>2</v>
      </c>
      <c r="AM21" s="41"/>
      <c r="AN21" s="40"/>
      <c r="AO21" s="1" t="str">
        <f>+AO64</f>
        <v>Динамо Мн</v>
      </c>
      <c r="AP21" s="1" t="str">
        <f aca="true" t="shared" si="123" ref="AP21:AY21">+AP64</f>
        <v>x</v>
      </c>
      <c r="AQ21" s="1">
        <f t="shared" si="123"/>
        <v>2</v>
      </c>
      <c r="AR21" s="1">
        <f t="shared" si="123"/>
        <v>2</v>
      </c>
      <c r="AS21" s="1">
        <f t="shared" si="123"/>
        <v>1</v>
      </c>
      <c r="AT21" s="1">
        <f t="shared" si="123"/>
        <v>1</v>
      </c>
      <c r="AU21" s="1">
        <f t="shared" si="123"/>
        <v>2</v>
      </c>
      <c r="AV21" s="1">
        <f t="shared" si="123"/>
        <v>2</v>
      </c>
      <c r="AW21" s="1">
        <f t="shared" si="123"/>
        <v>2</v>
      </c>
      <c r="AX21" s="1" t="str">
        <f t="shared" si="123"/>
        <v>x</v>
      </c>
      <c r="AY21" s="1">
        <f t="shared" si="123"/>
        <v>2</v>
      </c>
      <c r="BB21" t="str">
        <f>+B21</f>
        <v>Алессандрия</v>
      </c>
      <c r="BC21" t="s">
        <v>51</v>
      </c>
      <c r="BD21">
        <f>+C21</f>
        <v>1</v>
      </c>
      <c r="BE21" t="s">
        <v>51</v>
      </c>
      <c r="BF21">
        <f>+D21</f>
        <v>2</v>
      </c>
      <c r="BG21" t="s">
        <v>51</v>
      </c>
      <c r="BH21">
        <f>+E21</f>
        <v>1</v>
      </c>
      <c r="BI21" t="s">
        <v>51</v>
      </c>
      <c r="BJ21">
        <f>+F21</f>
        <v>2</v>
      </c>
      <c r="BK21" t="s">
        <v>51</v>
      </c>
      <c r="BL21">
        <f>+G21</f>
        <v>1</v>
      </c>
      <c r="BM21" t="s">
        <v>51</v>
      </c>
      <c r="BN21">
        <f>+H21</f>
        <v>2</v>
      </c>
      <c r="BO21" t="s">
        <v>51</v>
      </c>
      <c r="BP21" t="str">
        <f>+I21</f>
        <v>x</v>
      </c>
      <c r="BQ21" t="s">
        <v>51</v>
      </c>
      <c r="BR21" t="str">
        <f>+J21</f>
        <v>x</v>
      </c>
      <c r="BS21" t="s">
        <v>51</v>
      </c>
      <c r="BT21" t="str">
        <f>+K21</f>
        <v>x</v>
      </c>
      <c r="BU21" t="s">
        <v>51</v>
      </c>
      <c r="BV21">
        <f>+L21</f>
        <v>2</v>
      </c>
      <c r="BW21" t="s">
        <v>48</v>
      </c>
      <c r="BX21" t="str">
        <f>+O21</f>
        <v>Динамо Мн</v>
      </c>
      <c r="BY21" t="s">
        <v>51</v>
      </c>
      <c r="BZ21" t="str">
        <f>+P21</f>
        <v>x</v>
      </c>
      <c r="CA21" t="s">
        <v>51</v>
      </c>
      <c r="CB21">
        <f>+Q21</f>
        <v>2</v>
      </c>
      <c r="CC21" t="s">
        <v>51</v>
      </c>
      <c r="CD21">
        <f>+R21</f>
        <v>2</v>
      </c>
      <c r="CE21" t="s">
        <v>51</v>
      </c>
      <c r="CF21">
        <f>+S21</f>
        <v>1</v>
      </c>
      <c r="CG21" t="s">
        <v>51</v>
      </c>
      <c r="CH21">
        <f>+T21</f>
        <v>1</v>
      </c>
      <c r="CI21" t="s">
        <v>51</v>
      </c>
      <c r="CJ21">
        <f>+U21</f>
        <v>2</v>
      </c>
      <c r="CK21" t="s">
        <v>51</v>
      </c>
      <c r="CL21">
        <f>+V21</f>
        <v>2</v>
      </c>
      <c r="CM21" t="s">
        <v>51</v>
      </c>
      <c r="CN21">
        <f>+W21</f>
        <v>2</v>
      </c>
      <c r="CO21" t="s">
        <v>51</v>
      </c>
      <c r="CP21" t="str">
        <f>+X21</f>
        <v>x</v>
      </c>
      <c r="CQ21" t="s">
        <v>51</v>
      </c>
      <c r="CR21">
        <f>+Y21</f>
        <v>2</v>
      </c>
      <c r="CS21" t="s">
        <v>48</v>
      </c>
      <c r="CT21" t="str">
        <f>+AB21</f>
        <v>Алессандрия</v>
      </c>
      <c r="CU21" t="s">
        <v>51</v>
      </c>
      <c r="CV21">
        <f>+AC21</f>
        <v>1</v>
      </c>
      <c r="CW21" t="s">
        <v>51</v>
      </c>
      <c r="CX21">
        <f>+AD21</f>
        <v>2</v>
      </c>
      <c r="CY21" t="s">
        <v>51</v>
      </c>
      <c r="CZ21">
        <f>+AE21</f>
        <v>1</v>
      </c>
      <c r="DA21" t="s">
        <v>51</v>
      </c>
      <c r="DB21">
        <f>+AF21</f>
        <v>2</v>
      </c>
      <c r="DC21" t="s">
        <v>51</v>
      </c>
      <c r="DD21">
        <f>+AG21</f>
        <v>1</v>
      </c>
      <c r="DE21" t="s">
        <v>51</v>
      </c>
      <c r="DF21">
        <f>+AH21</f>
        <v>2</v>
      </c>
      <c r="DG21" t="s">
        <v>51</v>
      </c>
      <c r="DH21" t="str">
        <f>+AI21</f>
        <v>x</v>
      </c>
      <c r="DI21" t="s">
        <v>51</v>
      </c>
      <c r="DJ21" t="str">
        <f>+AJ21</f>
        <v>x</v>
      </c>
      <c r="DK21" t="s">
        <v>51</v>
      </c>
      <c r="DL21" t="str">
        <f>+AK21</f>
        <v>x</v>
      </c>
      <c r="DM21" t="s">
        <v>51</v>
      </c>
      <c r="DN21">
        <f>+AL21</f>
        <v>2</v>
      </c>
      <c r="DO21" t="s">
        <v>52</v>
      </c>
      <c r="DP21" t="str">
        <f>+AO21</f>
        <v>Динамо Мн</v>
      </c>
      <c r="DQ21" t="s">
        <v>47</v>
      </c>
      <c r="DR21" t="str">
        <f>+AP21</f>
        <v>x</v>
      </c>
      <c r="DS21" t="s">
        <v>47</v>
      </c>
      <c r="DT21">
        <f>+AQ21</f>
        <v>2</v>
      </c>
      <c r="DU21" t="s">
        <v>47</v>
      </c>
      <c r="DV21">
        <f>+AR21</f>
        <v>2</v>
      </c>
      <c r="DW21" t="s">
        <v>47</v>
      </c>
      <c r="DX21">
        <f>+AS21</f>
        <v>1</v>
      </c>
      <c r="DY21" t="s">
        <v>47</v>
      </c>
      <c r="DZ21">
        <f>+AT21</f>
        <v>1</v>
      </c>
      <c r="EA21" t="s">
        <v>47</v>
      </c>
      <c r="EB21">
        <f>+AU21</f>
        <v>2</v>
      </c>
      <c r="EC21" t="s">
        <v>47</v>
      </c>
      <c r="ED21">
        <f>+AV21</f>
        <v>2</v>
      </c>
      <c r="EE21" t="s">
        <v>47</v>
      </c>
      <c r="EF21">
        <f>+AW21</f>
        <v>2</v>
      </c>
      <c r="EG21" t="s">
        <v>47</v>
      </c>
      <c r="EH21" t="str">
        <f>+AX21</f>
        <v>x</v>
      </c>
      <c r="EI21" t="s">
        <v>47</v>
      </c>
      <c r="EJ21">
        <f>+AY21</f>
        <v>2</v>
      </c>
      <c r="EK21" s="4" t="s">
        <v>50</v>
      </c>
    </row>
    <row r="23" spans="1:51" ht="12.7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</row>
    <row r="36" spans="1:51" ht="12.75">
      <c r="A36">
        <v>1</v>
      </c>
      <c r="B36" t="s">
        <v>0</v>
      </c>
      <c r="C36">
        <v>1</v>
      </c>
      <c r="D36">
        <v>0</v>
      </c>
      <c r="E36">
        <v>2</v>
      </c>
      <c r="F36">
        <v>1</v>
      </c>
      <c r="G36">
        <v>1</v>
      </c>
      <c r="H36">
        <v>2</v>
      </c>
      <c r="I36">
        <v>2</v>
      </c>
      <c r="J36">
        <v>2</v>
      </c>
      <c r="K36">
        <v>2</v>
      </c>
      <c r="L36">
        <v>2</v>
      </c>
      <c r="N36">
        <v>1</v>
      </c>
      <c r="O36" t="s">
        <v>22</v>
      </c>
      <c r="P36" t="s">
        <v>2</v>
      </c>
      <c r="Q36" t="s">
        <v>2</v>
      </c>
      <c r="R36">
        <v>2</v>
      </c>
      <c r="S36">
        <v>2</v>
      </c>
      <c r="T36" t="s">
        <v>2</v>
      </c>
      <c r="U36">
        <v>2</v>
      </c>
      <c r="V36">
        <v>2</v>
      </c>
      <c r="W36">
        <v>2</v>
      </c>
      <c r="X36">
        <v>0</v>
      </c>
      <c r="Y36">
        <v>2</v>
      </c>
      <c r="AA36">
        <v>1</v>
      </c>
      <c r="AB36" t="s">
        <v>0</v>
      </c>
      <c r="AC36">
        <v>1</v>
      </c>
      <c r="AD36">
        <v>0</v>
      </c>
      <c r="AE36">
        <v>2</v>
      </c>
      <c r="AF36">
        <v>1</v>
      </c>
      <c r="AG36">
        <v>1</v>
      </c>
      <c r="AH36">
        <v>2</v>
      </c>
      <c r="AI36">
        <v>2</v>
      </c>
      <c r="AJ36">
        <v>2</v>
      </c>
      <c r="AK36">
        <v>2</v>
      </c>
      <c r="AL36">
        <v>2</v>
      </c>
      <c r="AN36">
        <v>1</v>
      </c>
      <c r="AO36" t="s">
        <v>22</v>
      </c>
      <c r="AP36" t="s">
        <v>2</v>
      </c>
      <c r="AQ36" t="s">
        <v>2</v>
      </c>
      <c r="AR36">
        <v>2</v>
      </c>
      <c r="AS36">
        <v>2</v>
      </c>
      <c r="AT36" t="s">
        <v>2</v>
      </c>
      <c r="AU36">
        <v>2</v>
      </c>
      <c r="AV36">
        <v>2</v>
      </c>
      <c r="AW36">
        <v>2</v>
      </c>
      <c r="AX36">
        <v>0</v>
      </c>
      <c r="AY36">
        <v>2</v>
      </c>
    </row>
    <row r="37" spans="2:51" ht="12.75">
      <c r="B37" t="s">
        <v>1</v>
      </c>
      <c r="C37">
        <v>1</v>
      </c>
      <c r="D37" t="s">
        <v>2</v>
      </c>
      <c r="E37">
        <v>1</v>
      </c>
      <c r="F37">
        <v>2</v>
      </c>
      <c r="G37">
        <v>1</v>
      </c>
      <c r="H37">
        <v>2</v>
      </c>
      <c r="I37">
        <v>1</v>
      </c>
      <c r="J37" t="s">
        <v>2</v>
      </c>
      <c r="K37">
        <v>2</v>
      </c>
      <c r="L37">
        <v>2</v>
      </c>
      <c r="O37" t="s">
        <v>23</v>
      </c>
      <c r="P37">
        <v>1</v>
      </c>
      <c r="Q37">
        <v>2</v>
      </c>
      <c r="R37">
        <v>2</v>
      </c>
      <c r="S37">
        <v>2</v>
      </c>
      <c r="T37">
        <v>1</v>
      </c>
      <c r="U37">
        <v>2</v>
      </c>
      <c r="V37">
        <v>1</v>
      </c>
      <c r="W37">
        <v>1</v>
      </c>
      <c r="X37">
        <v>1</v>
      </c>
      <c r="Y37">
        <v>2</v>
      </c>
      <c r="AB37" t="s">
        <v>1</v>
      </c>
      <c r="AC37">
        <v>1</v>
      </c>
      <c r="AD37" t="s">
        <v>2</v>
      </c>
      <c r="AE37">
        <v>1</v>
      </c>
      <c r="AF37">
        <v>2</v>
      </c>
      <c r="AG37">
        <v>1</v>
      </c>
      <c r="AH37">
        <v>2</v>
      </c>
      <c r="AI37">
        <v>1</v>
      </c>
      <c r="AJ37" t="s">
        <v>2</v>
      </c>
      <c r="AK37">
        <v>2</v>
      </c>
      <c r="AL37">
        <v>2</v>
      </c>
      <c r="AO37" t="s">
        <v>23</v>
      </c>
      <c r="AP37">
        <v>1</v>
      </c>
      <c r="AQ37">
        <v>2</v>
      </c>
      <c r="AR37">
        <v>2</v>
      </c>
      <c r="AS37">
        <v>2</v>
      </c>
      <c r="AT37">
        <v>1</v>
      </c>
      <c r="AU37">
        <v>2</v>
      </c>
      <c r="AV37">
        <v>1</v>
      </c>
      <c r="AW37">
        <v>1</v>
      </c>
      <c r="AX37">
        <v>1</v>
      </c>
      <c r="AY37">
        <v>2</v>
      </c>
    </row>
    <row r="39" spans="1:51" ht="12.75">
      <c r="A39">
        <v>2</v>
      </c>
      <c r="B39" t="s">
        <v>3</v>
      </c>
      <c r="C39">
        <v>1</v>
      </c>
      <c r="D39">
        <v>1</v>
      </c>
      <c r="E39">
        <v>0</v>
      </c>
      <c r="F39">
        <v>1</v>
      </c>
      <c r="G39">
        <v>1</v>
      </c>
      <c r="H39">
        <v>2</v>
      </c>
      <c r="I39">
        <v>1</v>
      </c>
      <c r="J39">
        <v>1</v>
      </c>
      <c r="K39">
        <v>2</v>
      </c>
      <c r="L39">
        <v>2</v>
      </c>
      <c r="N39">
        <v>2</v>
      </c>
      <c r="O39" t="s">
        <v>24</v>
      </c>
      <c r="P39" t="s">
        <v>2</v>
      </c>
      <c r="Q39">
        <v>1</v>
      </c>
      <c r="R39">
        <v>1</v>
      </c>
      <c r="S39" t="s">
        <v>2</v>
      </c>
      <c r="T39">
        <v>1</v>
      </c>
      <c r="U39">
        <v>0</v>
      </c>
      <c r="V39">
        <v>2</v>
      </c>
      <c r="W39">
        <v>1</v>
      </c>
      <c r="X39" t="s">
        <v>2</v>
      </c>
      <c r="Y39" t="s">
        <v>2</v>
      </c>
      <c r="AA39">
        <v>2</v>
      </c>
      <c r="AB39" t="s">
        <v>3</v>
      </c>
      <c r="AC39">
        <v>1</v>
      </c>
      <c r="AD39">
        <v>1</v>
      </c>
      <c r="AE39">
        <v>0</v>
      </c>
      <c r="AF39">
        <v>1</v>
      </c>
      <c r="AG39">
        <v>1</v>
      </c>
      <c r="AH39">
        <v>2</v>
      </c>
      <c r="AI39">
        <v>1</v>
      </c>
      <c r="AJ39">
        <v>1</v>
      </c>
      <c r="AK39">
        <v>2</v>
      </c>
      <c r="AL39">
        <v>2</v>
      </c>
      <c r="AN39">
        <v>2</v>
      </c>
      <c r="AO39" t="s">
        <v>24</v>
      </c>
      <c r="AP39" t="s">
        <v>2</v>
      </c>
      <c r="AQ39">
        <v>1</v>
      </c>
      <c r="AR39">
        <v>1</v>
      </c>
      <c r="AS39" t="s">
        <v>2</v>
      </c>
      <c r="AT39">
        <v>1</v>
      </c>
      <c r="AU39">
        <v>0</v>
      </c>
      <c r="AV39">
        <v>2</v>
      </c>
      <c r="AW39">
        <v>1</v>
      </c>
      <c r="AX39" t="s">
        <v>2</v>
      </c>
      <c r="AY39" t="s">
        <v>2</v>
      </c>
    </row>
    <row r="40" spans="2:51" ht="12.75">
      <c r="B40" t="s">
        <v>4</v>
      </c>
      <c r="C40" t="s">
        <v>2</v>
      </c>
      <c r="D40">
        <v>1</v>
      </c>
      <c r="E40" t="s">
        <v>2</v>
      </c>
      <c r="F40" t="s">
        <v>2</v>
      </c>
      <c r="G40">
        <v>1</v>
      </c>
      <c r="H40">
        <v>2</v>
      </c>
      <c r="I40" t="s">
        <v>2</v>
      </c>
      <c r="J40">
        <v>2</v>
      </c>
      <c r="K40" t="s">
        <v>2</v>
      </c>
      <c r="L40">
        <v>2</v>
      </c>
      <c r="O40" t="s">
        <v>25</v>
      </c>
      <c r="P40" t="s">
        <v>2</v>
      </c>
      <c r="Q40" t="s">
        <v>2</v>
      </c>
      <c r="R40">
        <v>2</v>
      </c>
      <c r="S40">
        <v>1</v>
      </c>
      <c r="T40" t="s">
        <v>2</v>
      </c>
      <c r="U40">
        <v>2</v>
      </c>
      <c r="V40">
        <v>2</v>
      </c>
      <c r="W40" t="s">
        <v>2</v>
      </c>
      <c r="X40">
        <v>1</v>
      </c>
      <c r="Y40">
        <v>2</v>
      </c>
      <c r="AB40" t="s">
        <v>4</v>
      </c>
      <c r="AC40" t="s">
        <v>2</v>
      </c>
      <c r="AD40">
        <v>1</v>
      </c>
      <c r="AE40" t="s">
        <v>2</v>
      </c>
      <c r="AF40" t="s">
        <v>2</v>
      </c>
      <c r="AG40">
        <v>1</v>
      </c>
      <c r="AH40">
        <v>2</v>
      </c>
      <c r="AI40" t="s">
        <v>2</v>
      </c>
      <c r="AJ40">
        <v>2</v>
      </c>
      <c r="AK40" t="s">
        <v>2</v>
      </c>
      <c r="AL40">
        <v>2</v>
      </c>
      <c r="AO40" t="s">
        <v>25</v>
      </c>
      <c r="AP40" t="s">
        <v>2</v>
      </c>
      <c r="AQ40" t="s">
        <v>2</v>
      </c>
      <c r="AR40">
        <v>2</v>
      </c>
      <c r="AS40">
        <v>1</v>
      </c>
      <c r="AT40" t="s">
        <v>2</v>
      </c>
      <c r="AU40">
        <v>2</v>
      </c>
      <c r="AV40">
        <v>2</v>
      </c>
      <c r="AW40" t="s">
        <v>2</v>
      </c>
      <c r="AX40">
        <v>1</v>
      </c>
      <c r="AY40">
        <v>2</v>
      </c>
    </row>
    <row r="42" spans="1:51" ht="12.75">
      <c r="A42">
        <v>3</v>
      </c>
      <c r="B42" t="s">
        <v>5</v>
      </c>
      <c r="C42">
        <v>1</v>
      </c>
      <c r="D42">
        <v>1</v>
      </c>
      <c r="E42">
        <v>2</v>
      </c>
      <c r="F42" t="s">
        <v>2</v>
      </c>
      <c r="G42">
        <v>1</v>
      </c>
      <c r="H42">
        <v>2</v>
      </c>
      <c r="I42">
        <v>1</v>
      </c>
      <c r="J42">
        <v>2</v>
      </c>
      <c r="K42">
        <v>0</v>
      </c>
      <c r="L42">
        <v>2</v>
      </c>
      <c r="N42">
        <v>3</v>
      </c>
      <c r="O42" t="s">
        <v>26</v>
      </c>
      <c r="P42">
        <v>1</v>
      </c>
      <c r="Q42">
        <v>2</v>
      </c>
      <c r="R42">
        <v>2</v>
      </c>
      <c r="S42">
        <v>2</v>
      </c>
      <c r="T42">
        <v>1</v>
      </c>
      <c r="U42">
        <v>2</v>
      </c>
      <c r="V42">
        <v>0</v>
      </c>
      <c r="W42">
        <v>2</v>
      </c>
      <c r="X42">
        <v>1</v>
      </c>
      <c r="Y42">
        <v>2</v>
      </c>
      <c r="AA42">
        <v>3</v>
      </c>
      <c r="AB42" t="s">
        <v>5</v>
      </c>
      <c r="AC42">
        <v>1</v>
      </c>
      <c r="AD42">
        <v>1</v>
      </c>
      <c r="AE42">
        <v>2</v>
      </c>
      <c r="AF42" t="s">
        <v>2</v>
      </c>
      <c r="AG42">
        <v>1</v>
      </c>
      <c r="AH42">
        <v>2</v>
      </c>
      <c r="AI42">
        <v>1</v>
      </c>
      <c r="AJ42">
        <v>2</v>
      </c>
      <c r="AK42">
        <v>0</v>
      </c>
      <c r="AL42">
        <v>2</v>
      </c>
      <c r="AN42">
        <v>3</v>
      </c>
      <c r="AO42" t="s">
        <v>26</v>
      </c>
      <c r="AP42">
        <v>1</v>
      </c>
      <c r="AQ42">
        <v>2</v>
      </c>
      <c r="AR42">
        <v>2</v>
      </c>
      <c r="AS42">
        <v>2</v>
      </c>
      <c r="AT42">
        <v>1</v>
      </c>
      <c r="AU42">
        <v>2</v>
      </c>
      <c r="AV42">
        <v>0</v>
      </c>
      <c r="AW42">
        <v>2</v>
      </c>
      <c r="AX42">
        <v>1</v>
      </c>
      <c r="AY42">
        <v>2</v>
      </c>
    </row>
    <row r="43" spans="2:51" ht="12.75">
      <c r="B43" t="s">
        <v>6</v>
      </c>
      <c r="C43" t="s">
        <v>7</v>
      </c>
      <c r="D43" t="s">
        <v>7</v>
      </c>
      <c r="E43" t="s">
        <v>7</v>
      </c>
      <c r="F43" t="s">
        <v>7</v>
      </c>
      <c r="G43" t="s">
        <v>7</v>
      </c>
      <c r="H43" t="s">
        <v>7</v>
      </c>
      <c r="I43" t="s">
        <v>7</v>
      </c>
      <c r="J43" t="s">
        <v>7</v>
      </c>
      <c r="K43" t="s">
        <v>7</v>
      </c>
      <c r="L43" t="s">
        <v>7</v>
      </c>
      <c r="O43" t="s">
        <v>27</v>
      </c>
      <c r="P43">
        <v>1</v>
      </c>
      <c r="Q43" t="s">
        <v>2</v>
      </c>
      <c r="R43">
        <v>2</v>
      </c>
      <c r="S43">
        <v>2</v>
      </c>
      <c r="T43">
        <v>1</v>
      </c>
      <c r="U43">
        <v>2</v>
      </c>
      <c r="V43">
        <v>2</v>
      </c>
      <c r="W43" t="s">
        <v>2</v>
      </c>
      <c r="X43">
        <v>2</v>
      </c>
      <c r="Y43">
        <v>2</v>
      </c>
      <c r="AB43" t="s">
        <v>6</v>
      </c>
      <c r="AC43" t="s">
        <v>7</v>
      </c>
      <c r="AD43" t="s">
        <v>7</v>
      </c>
      <c r="AE43" t="s">
        <v>7</v>
      </c>
      <c r="AF43" t="s">
        <v>7</v>
      </c>
      <c r="AG43" t="s">
        <v>7</v>
      </c>
      <c r="AH43" t="s">
        <v>7</v>
      </c>
      <c r="AI43" t="s">
        <v>7</v>
      </c>
      <c r="AJ43" t="s">
        <v>7</v>
      </c>
      <c r="AK43" t="s">
        <v>7</v>
      </c>
      <c r="AL43" t="s">
        <v>7</v>
      </c>
      <c r="AO43" t="s">
        <v>27</v>
      </c>
      <c r="AP43">
        <v>1</v>
      </c>
      <c r="AQ43" t="s">
        <v>2</v>
      </c>
      <c r="AR43">
        <v>2</v>
      </c>
      <c r="AS43">
        <v>2</v>
      </c>
      <c r="AT43">
        <v>1</v>
      </c>
      <c r="AU43">
        <v>2</v>
      </c>
      <c r="AV43">
        <v>2</v>
      </c>
      <c r="AW43" t="s">
        <v>2</v>
      </c>
      <c r="AX43">
        <v>2</v>
      </c>
      <c r="AY43">
        <v>2</v>
      </c>
    </row>
    <row r="45" spans="1:51" ht="12.75">
      <c r="A45">
        <v>4</v>
      </c>
      <c r="B45" t="s">
        <v>8</v>
      </c>
      <c r="C45" t="s">
        <v>2</v>
      </c>
      <c r="D45" t="s">
        <v>2</v>
      </c>
      <c r="E45">
        <v>1</v>
      </c>
      <c r="F45" t="s">
        <v>2</v>
      </c>
      <c r="G45">
        <v>1</v>
      </c>
      <c r="H45">
        <v>2</v>
      </c>
      <c r="I45">
        <v>1</v>
      </c>
      <c r="J45">
        <v>1</v>
      </c>
      <c r="K45">
        <v>0</v>
      </c>
      <c r="L45">
        <v>2</v>
      </c>
      <c r="N45">
        <v>4</v>
      </c>
      <c r="O45" t="s">
        <v>28</v>
      </c>
      <c r="P45">
        <v>1</v>
      </c>
      <c r="Q45">
        <v>1</v>
      </c>
      <c r="R45">
        <v>2</v>
      </c>
      <c r="S45">
        <v>1</v>
      </c>
      <c r="T45">
        <v>0</v>
      </c>
      <c r="U45">
        <v>2</v>
      </c>
      <c r="V45">
        <v>1</v>
      </c>
      <c r="W45">
        <v>2</v>
      </c>
      <c r="X45">
        <v>1</v>
      </c>
      <c r="Y45">
        <v>2</v>
      </c>
      <c r="AA45">
        <v>4</v>
      </c>
      <c r="AB45" t="s">
        <v>8</v>
      </c>
      <c r="AC45" t="s">
        <v>2</v>
      </c>
      <c r="AD45" t="s">
        <v>2</v>
      </c>
      <c r="AE45">
        <v>1</v>
      </c>
      <c r="AF45" t="s">
        <v>2</v>
      </c>
      <c r="AG45">
        <v>1</v>
      </c>
      <c r="AH45">
        <v>2</v>
      </c>
      <c r="AI45">
        <v>1</v>
      </c>
      <c r="AJ45">
        <v>1</v>
      </c>
      <c r="AK45">
        <v>0</v>
      </c>
      <c r="AL45">
        <v>2</v>
      </c>
      <c r="AN45">
        <v>4</v>
      </c>
      <c r="AO45" t="s">
        <v>28</v>
      </c>
      <c r="AP45">
        <v>1</v>
      </c>
      <c r="AQ45">
        <v>1</v>
      </c>
      <c r="AR45">
        <v>2</v>
      </c>
      <c r="AS45">
        <v>1</v>
      </c>
      <c r="AT45">
        <v>0</v>
      </c>
      <c r="AU45">
        <v>2</v>
      </c>
      <c r="AV45">
        <v>1</v>
      </c>
      <c r="AW45">
        <v>2</v>
      </c>
      <c r="AX45">
        <v>1</v>
      </c>
      <c r="AY45">
        <v>2</v>
      </c>
    </row>
    <row r="46" spans="2:51" ht="12.75">
      <c r="B46" t="s">
        <v>9</v>
      </c>
      <c r="C46">
        <v>1</v>
      </c>
      <c r="D46">
        <v>2</v>
      </c>
      <c r="E46" t="s">
        <v>2</v>
      </c>
      <c r="F46" t="s">
        <v>2</v>
      </c>
      <c r="G46">
        <v>1</v>
      </c>
      <c r="H46">
        <v>2</v>
      </c>
      <c r="I46" t="s">
        <v>2</v>
      </c>
      <c r="J46" t="s">
        <v>2</v>
      </c>
      <c r="K46" t="s">
        <v>2</v>
      </c>
      <c r="L46">
        <v>2</v>
      </c>
      <c r="O46" t="s">
        <v>29</v>
      </c>
      <c r="P46">
        <v>1</v>
      </c>
      <c r="Q46">
        <v>1</v>
      </c>
      <c r="R46">
        <v>2</v>
      </c>
      <c r="S46" t="s">
        <v>2</v>
      </c>
      <c r="T46">
        <v>1</v>
      </c>
      <c r="U46">
        <v>2</v>
      </c>
      <c r="V46">
        <v>1</v>
      </c>
      <c r="W46" t="s">
        <v>2</v>
      </c>
      <c r="X46">
        <v>2</v>
      </c>
      <c r="Y46">
        <v>2</v>
      </c>
      <c r="AB46" t="s">
        <v>9</v>
      </c>
      <c r="AC46">
        <v>1</v>
      </c>
      <c r="AD46">
        <v>2</v>
      </c>
      <c r="AE46" t="s">
        <v>2</v>
      </c>
      <c r="AF46" t="s">
        <v>2</v>
      </c>
      <c r="AG46">
        <v>1</v>
      </c>
      <c r="AH46">
        <v>2</v>
      </c>
      <c r="AI46" t="s">
        <v>2</v>
      </c>
      <c r="AJ46" t="s">
        <v>2</v>
      </c>
      <c r="AK46" t="s">
        <v>2</v>
      </c>
      <c r="AL46">
        <v>2</v>
      </c>
      <c r="AO46" t="s">
        <v>29</v>
      </c>
      <c r="AP46">
        <v>1</v>
      </c>
      <c r="AQ46">
        <v>1</v>
      </c>
      <c r="AR46">
        <v>2</v>
      </c>
      <c r="AS46" t="s">
        <v>2</v>
      </c>
      <c r="AT46">
        <v>1</v>
      </c>
      <c r="AU46">
        <v>2</v>
      </c>
      <c r="AV46">
        <v>1</v>
      </c>
      <c r="AW46" t="s">
        <v>2</v>
      </c>
      <c r="AX46">
        <v>2</v>
      </c>
      <c r="AY46">
        <v>2</v>
      </c>
    </row>
    <row r="48" spans="1:51" ht="12.75">
      <c r="A48">
        <v>5</v>
      </c>
      <c r="B48" t="s">
        <v>10</v>
      </c>
      <c r="C48">
        <v>1</v>
      </c>
      <c r="D48">
        <v>1</v>
      </c>
      <c r="E48">
        <v>2</v>
      </c>
      <c r="F48">
        <v>2</v>
      </c>
      <c r="G48">
        <v>1</v>
      </c>
      <c r="H48">
        <v>2</v>
      </c>
      <c r="I48">
        <v>1</v>
      </c>
      <c r="J48">
        <v>2</v>
      </c>
      <c r="K48">
        <v>0</v>
      </c>
      <c r="L48">
        <v>2</v>
      </c>
      <c r="N48">
        <v>5</v>
      </c>
      <c r="O48" t="s">
        <v>30</v>
      </c>
      <c r="P48">
        <v>1</v>
      </c>
      <c r="Q48">
        <v>0</v>
      </c>
      <c r="R48">
        <v>2</v>
      </c>
      <c r="S48" t="s">
        <v>2</v>
      </c>
      <c r="T48">
        <v>1</v>
      </c>
      <c r="U48">
        <v>2</v>
      </c>
      <c r="V48" t="s">
        <v>2</v>
      </c>
      <c r="W48" t="s">
        <v>2</v>
      </c>
      <c r="X48">
        <v>2</v>
      </c>
      <c r="Y48">
        <v>2</v>
      </c>
      <c r="AA48">
        <v>5</v>
      </c>
      <c r="AB48" t="s">
        <v>10</v>
      </c>
      <c r="AC48">
        <v>1</v>
      </c>
      <c r="AD48">
        <v>1</v>
      </c>
      <c r="AE48">
        <v>2</v>
      </c>
      <c r="AF48">
        <v>2</v>
      </c>
      <c r="AG48">
        <v>1</v>
      </c>
      <c r="AH48">
        <v>2</v>
      </c>
      <c r="AI48">
        <v>1</v>
      </c>
      <c r="AJ48">
        <v>2</v>
      </c>
      <c r="AK48">
        <v>0</v>
      </c>
      <c r="AL48">
        <v>2</v>
      </c>
      <c r="AN48">
        <v>5</v>
      </c>
      <c r="AO48" t="s">
        <v>30</v>
      </c>
      <c r="AP48">
        <v>1</v>
      </c>
      <c r="AQ48">
        <v>0</v>
      </c>
      <c r="AR48">
        <v>2</v>
      </c>
      <c r="AS48" t="s">
        <v>2</v>
      </c>
      <c r="AT48">
        <v>1</v>
      </c>
      <c r="AU48">
        <v>2</v>
      </c>
      <c r="AV48" t="s">
        <v>2</v>
      </c>
      <c r="AW48" t="s">
        <v>2</v>
      </c>
      <c r="AX48">
        <v>2</v>
      </c>
      <c r="AY48">
        <v>2</v>
      </c>
    </row>
    <row r="49" spans="2:51" ht="12.75">
      <c r="B49" t="s">
        <v>11</v>
      </c>
      <c r="C49">
        <v>1</v>
      </c>
      <c r="D49">
        <v>1</v>
      </c>
      <c r="E49">
        <v>1</v>
      </c>
      <c r="F49" t="s">
        <v>2</v>
      </c>
      <c r="G49">
        <v>1</v>
      </c>
      <c r="H49">
        <v>2</v>
      </c>
      <c r="I49">
        <v>1</v>
      </c>
      <c r="J49">
        <v>1</v>
      </c>
      <c r="K49">
        <v>2</v>
      </c>
      <c r="L49">
        <v>2</v>
      </c>
      <c r="O49" t="s">
        <v>31</v>
      </c>
      <c r="P49">
        <v>1</v>
      </c>
      <c r="Q49" t="s">
        <v>2</v>
      </c>
      <c r="R49">
        <v>1</v>
      </c>
      <c r="S49" t="s">
        <v>2</v>
      </c>
      <c r="T49">
        <v>1</v>
      </c>
      <c r="U49">
        <v>2</v>
      </c>
      <c r="V49">
        <v>1</v>
      </c>
      <c r="W49">
        <v>1</v>
      </c>
      <c r="X49">
        <v>2</v>
      </c>
      <c r="Y49">
        <v>2</v>
      </c>
      <c r="AB49" t="s">
        <v>11</v>
      </c>
      <c r="AC49">
        <v>1</v>
      </c>
      <c r="AD49">
        <v>1</v>
      </c>
      <c r="AE49">
        <v>1</v>
      </c>
      <c r="AF49" t="s">
        <v>2</v>
      </c>
      <c r="AG49">
        <v>1</v>
      </c>
      <c r="AH49">
        <v>2</v>
      </c>
      <c r="AI49">
        <v>1</v>
      </c>
      <c r="AJ49">
        <v>1</v>
      </c>
      <c r="AK49">
        <v>2</v>
      </c>
      <c r="AL49">
        <v>2</v>
      </c>
      <c r="AO49" t="s">
        <v>31</v>
      </c>
      <c r="AP49">
        <v>1</v>
      </c>
      <c r="AQ49" t="s">
        <v>2</v>
      </c>
      <c r="AR49">
        <v>1</v>
      </c>
      <c r="AS49" t="s">
        <v>2</v>
      </c>
      <c r="AT49">
        <v>1</v>
      </c>
      <c r="AU49">
        <v>2</v>
      </c>
      <c r="AV49">
        <v>1</v>
      </c>
      <c r="AW49">
        <v>1</v>
      </c>
      <c r="AX49">
        <v>2</v>
      </c>
      <c r="AY49">
        <v>2</v>
      </c>
    </row>
    <row r="51" spans="1:51" ht="12.75">
      <c r="A51">
        <v>6</v>
      </c>
      <c r="B51" t="s">
        <v>12</v>
      </c>
      <c r="C51">
        <v>1</v>
      </c>
      <c r="D51">
        <v>1</v>
      </c>
      <c r="E51">
        <v>2</v>
      </c>
      <c r="F51">
        <v>0</v>
      </c>
      <c r="G51">
        <v>1</v>
      </c>
      <c r="H51">
        <v>2</v>
      </c>
      <c r="I51">
        <v>2</v>
      </c>
      <c r="J51">
        <v>2</v>
      </c>
      <c r="K51">
        <v>1</v>
      </c>
      <c r="L51" t="s">
        <v>2</v>
      </c>
      <c r="N51">
        <v>6</v>
      </c>
      <c r="O51" t="s">
        <v>32</v>
      </c>
      <c r="P51">
        <v>1</v>
      </c>
      <c r="Q51">
        <v>0</v>
      </c>
      <c r="R51">
        <v>2</v>
      </c>
      <c r="S51" t="s">
        <v>2</v>
      </c>
      <c r="T51">
        <v>1</v>
      </c>
      <c r="U51">
        <v>2</v>
      </c>
      <c r="V51">
        <v>2</v>
      </c>
      <c r="W51">
        <v>2</v>
      </c>
      <c r="X51">
        <v>1</v>
      </c>
      <c r="Y51">
        <v>2</v>
      </c>
      <c r="AA51">
        <v>6</v>
      </c>
      <c r="AB51" t="s">
        <v>12</v>
      </c>
      <c r="AC51">
        <v>1</v>
      </c>
      <c r="AD51">
        <v>1</v>
      </c>
      <c r="AE51">
        <v>2</v>
      </c>
      <c r="AF51">
        <v>0</v>
      </c>
      <c r="AG51">
        <v>1</v>
      </c>
      <c r="AH51">
        <v>2</v>
      </c>
      <c r="AI51">
        <v>2</v>
      </c>
      <c r="AJ51">
        <v>2</v>
      </c>
      <c r="AK51">
        <v>1</v>
      </c>
      <c r="AL51" t="s">
        <v>2</v>
      </c>
      <c r="AN51">
        <v>6</v>
      </c>
      <c r="AO51" t="s">
        <v>32</v>
      </c>
      <c r="AP51">
        <v>1</v>
      </c>
      <c r="AQ51">
        <v>0</v>
      </c>
      <c r="AR51">
        <v>2</v>
      </c>
      <c r="AS51" t="s">
        <v>2</v>
      </c>
      <c r="AT51">
        <v>1</v>
      </c>
      <c r="AU51">
        <v>2</v>
      </c>
      <c r="AV51">
        <v>2</v>
      </c>
      <c r="AW51">
        <v>2</v>
      </c>
      <c r="AX51">
        <v>1</v>
      </c>
      <c r="AY51">
        <v>2</v>
      </c>
    </row>
    <row r="52" spans="2:51" ht="12.75">
      <c r="B52" t="s">
        <v>13</v>
      </c>
      <c r="C52">
        <v>1</v>
      </c>
      <c r="D52">
        <v>1</v>
      </c>
      <c r="E52" t="s">
        <v>2</v>
      </c>
      <c r="F52">
        <v>1</v>
      </c>
      <c r="G52">
        <v>1</v>
      </c>
      <c r="H52">
        <v>2</v>
      </c>
      <c r="I52" t="s">
        <v>2</v>
      </c>
      <c r="J52">
        <v>2</v>
      </c>
      <c r="K52">
        <v>2</v>
      </c>
      <c r="L52">
        <v>2</v>
      </c>
      <c r="O52" t="s">
        <v>33</v>
      </c>
      <c r="P52">
        <v>1</v>
      </c>
      <c r="Q52">
        <v>1</v>
      </c>
      <c r="R52">
        <v>1</v>
      </c>
      <c r="S52">
        <v>1</v>
      </c>
      <c r="T52">
        <v>1</v>
      </c>
      <c r="U52" t="s">
        <v>2</v>
      </c>
      <c r="V52" t="s">
        <v>2</v>
      </c>
      <c r="W52" t="s">
        <v>2</v>
      </c>
      <c r="X52">
        <v>2</v>
      </c>
      <c r="Y52">
        <v>2</v>
      </c>
      <c r="AB52" t="s">
        <v>13</v>
      </c>
      <c r="AC52">
        <v>1</v>
      </c>
      <c r="AD52">
        <v>1</v>
      </c>
      <c r="AE52" t="s">
        <v>2</v>
      </c>
      <c r="AF52">
        <v>1</v>
      </c>
      <c r="AG52">
        <v>1</v>
      </c>
      <c r="AH52">
        <v>2</v>
      </c>
      <c r="AI52" t="s">
        <v>2</v>
      </c>
      <c r="AJ52">
        <v>2</v>
      </c>
      <c r="AK52">
        <v>2</v>
      </c>
      <c r="AL52">
        <v>2</v>
      </c>
      <c r="AO52" t="s">
        <v>33</v>
      </c>
      <c r="AP52">
        <v>1</v>
      </c>
      <c r="AQ52">
        <v>1</v>
      </c>
      <c r="AR52">
        <v>1</v>
      </c>
      <c r="AS52">
        <v>1</v>
      </c>
      <c r="AT52">
        <v>1</v>
      </c>
      <c r="AU52" t="s">
        <v>2</v>
      </c>
      <c r="AV52" t="s">
        <v>2</v>
      </c>
      <c r="AW52" t="s">
        <v>2</v>
      </c>
      <c r="AX52">
        <v>2</v>
      </c>
      <c r="AY52">
        <v>2</v>
      </c>
    </row>
    <row r="54" spans="1:51" ht="12.75">
      <c r="A54">
        <v>7</v>
      </c>
      <c r="B54" t="s">
        <v>14</v>
      </c>
      <c r="C54" t="s">
        <v>7</v>
      </c>
      <c r="D54" t="s">
        <v>7</v>
      </c>
      <c r="E54" t="s">
        <v>7</v>
      </c>
      <c r="F54" t="s">
        <v>7</v>
      </c>
      <c r="G54" t="s">
        <v>7</v>
      </c>
      <c r="H54" t="s">
        <v>7</v>
      </c>
      <c r="I54" t="s">
        <v>7</v>
      </c>
      <c r="J54" t="s">
        <v>7</v>
      </c>
      <c r="K54" t="s">
        <v>7</v>
      </c>
      <c r="L54" t="s">
        <v>7</v>
      </c>
      <c r="N54">
        <v>7</v>
      </c>
      <c r="O54" t="s">
        <v>34</v>
      </c>
      <c r="P54">
        <v>1</v>
      </c>
      <c r="Q54">
        <v>1</v>
      </c>
      <c r="R54">
        <v>1</v>
      </c>
      <c r="S54" t="s">
        <v>2</v>
      </c>
      <c r="T54">
        <v>1</v>
      </c>
      <c r="U54">
        <v>2</v>
      </c>
      <c r="V54">
        <v>2</v>
      </c>
      <c r="W54" t="s">
        <v>2</v>
      </c>
      <c r="X54">
        <v>0</v>
      </c>
      <c r="Y54" t="s">
        <v>2</v>
      </c>
      <c r="AA54">
        <v>7</v>
      </c>
      <c r="AB54" t="s">
        <v>14</v>
      </c>
      <c r="AC54" t="s">
        <v>7</v>
      </c>
      <c r="AD54" t="s">
        <v>7</v>
      </c>
      <c r="AE54" t="s">
        <v>7</v>
      </c>
      <c r="AF54" t="s">
        <v>7</v>
      </c>
      <c r="AG54" t="s">
        <v>7</v>
      </c>
      <c r="AH54" t="s">
        <v>7</v>
      </c>
      <c r="AI54" t="s">
        <v>7</v>
      </c>
      <c r="AJ54" t="s">
        <v>7</v>
      </c>
      <c r="AK54" t="s">
        <v>7</v>
      </c>
      <c r="AL54" t="s">
        <v>7</v>
      </c>
      <c r="AN54">
        <v>7</v>
      </c>
      <c r="AO54" t="s">
        <v>34</v>
      </c>
      <c r="AP54">
        <v>1</v>
      </c>
      <c r="AQ54">
        <v>1</v>
      </c>
      <c r="AR54">
        <v>1</v>
      </c>
      <c r="AS54" t="s">
        <v>2</v>
      </c>
      <c r="AT54">
        <v>1</v>
      </c>
      <c r="AU54">
        <v>2</v>
      </c>
      <c r="AV54">
        <v>2</v>
      </c>
      <c r="AW54" t="s">
        <v>2</v>
      </c>
      <c r="AX54">
        <v>0</v>
      </c>
      <c r="AY54" t="s">
        <v>2</v>
      </c>
    </row>
    <row r="55" spans="2:51" ht="12.75">
      <c r="B55" t="s">
        <v>15</v>
      </c>
      <c r="C55">
        <v>1</v>
      </c>
      <c r="D55">
        <v>2</v>
      </c>
      <c r="E55">
        <v>1</v>
      </c>
      <c r="F55" t="s">
        <v>2</v>
      </c>
      <c r="G55">
        <v>1</v>
      </c>
      <c r="H55">
        <v>2</v>
      </c>
      <c r="I55">
        <v>1</v>
      </c>
      <c r="J55">
        <v>2</v>
      </c>
      <c r="K55">
        <v>1</v>
      </c>
      <c r="L55" t="s">
        <v>2</v>
      </c>
      <c r="O55" t="s">
        <v>41</v>
      </c>
      <c r="P55">
        <v>1</v>
      </c>
      <c r="Q55">
        <v>1</v>
      </c>
      <c r="R55">
        <v>1</v>
      </c>
      <c r="S55">
        <v>1</v>
      </c>
      <c r="T55">
        <v>1</v>
      </c>
      <c r="U55">
        <v>2</v>
      </c>
      <c r="V55">
        <v>2</v>
      </c>
      <c r="W55">
        <v>2</v>
      </c>
      <c r="X55">
        <v>2</v>
      </c>
      <c r="Y55" t="s">
        <v>2</v>
      </c>
      <c r="AB55" t="s">
        <v>15</v>
      </c>
      <c r="AC55">
        <v>1</v>
      </c>
      <c r="AD55">
        <v>2</v>
      </c>
      <c r="AE55">
        <v>1</v>
      </c>
      <c r="AF55" t="s">
        <v>2</v>
      </c>
      <c r="AG55">
        <v>1</v>
      </c>
      <c r="AH55">
        <v>2</v>
      </c>
      <c r="AI55">
        <v>1</v>
      </c>
      <c r="AJ55">
        <v>2</v>
      </c>
      <c r="AK55">
        <v>1</v>
      </c>
      <c r="AL55" t="s">
        <v>2</v>
      </c>
      <c r="AO55" t="s">
        <v>41</v>
      </c>
      <c r="AP55">
        <v>1</v>
      </c>
      <c r="AQ55">
        <v>1</v>
      </c>
      <c r="AR55">
        <v>1</v>
      </c>
      <c r="AS55">
        <v>1</v>
      </c>
      <c r="AT55">
        <v>1</v>
      </c>
      <c r="AU55">
        <v>2</v>
      </c>
      <c r="AV55">
        <v>2</v>
      </c>
      <c r="AW55">
        <v>2</v>
      </c>
      <c r="AX55">
        <v>2</v>
      </c>
      <c r="AY55" t="s">
        <v>2</v>
      </c>
    </row>
    <row r="57" spans="1:51" ht="12.75">
      <c r="A57">
        <v>8</v>
      </c>
      <c r="B57" t="s">
        <v>16</v>
      </c>
      <c r="C57" t="s">
        <v>2</v>
      </c>
      <c r="D57">
        <v>1</v>
      </c>
      <c r="E57">
        <v>2</v>
      </c>
      <c r="F57" t="s">
        <v>2</v>
      </c>
      <c r="G57">
        <v>1</v>
      </c>
      <c r="H57">
        <v>2</v>
      </c>
      <c r="I57">
        <v>1</v>
      </c>
      <c r="J57">
        <v>2</v>
      </c>
      <c r="K57">
        <v>1</v>
      </c>
      <c r="L57">
        <v>0</v>
      </c>
      <c r="N57">
        <v>8</v>
      </c>
      <c r="O57" t="s">
        <v>35</v>
      </c>
      <c r="P57">
        <v>0</v>
      </c>
      <c r="Q57">
        <v>2</v>
      </c>
      <c r="R57">
        <v>2</v>
      </c>
      <c r="S57">
        <v>1</v>
      </c>
      <c r="T57">
        <v>1</v>
      </c>
      <c r="U57">
        <v>2</v>
      </c>
      <c r="V57">
        <v>2</v>
      </c>
      <c r="W57">
        <v>1</v>
      </c>
      <c r="X57">
        <v>2</v>
      </c>
      <c r="Y57">
        <v>2</v>
      </c>
      <c r="AA57">
        <v>8</v>
      </c>
      <c r="AB57" t="s">
        <v>16</v>
      </c>
      <c r="AC57" t="s">
        <v>2</v>
      </c>
      <c r="AD57">
        <v>1</v>
      </c>
      <c r="AE57">
        <v>2</v>
      </c>
      <c r="AF57" t="s">
        <v>2</v>
      </c>
      <c r="AG57">
        <v>1</v>
      </c>
      <c r="AH57">
        <v>2</v>
      </c>
      <c r="AI57">
        <v>1</v>
      </c>
      <c r="AJ57">
        <v>2</v>
      </c>
      <c r="AK57">
        <v>1</v>
      </c>
      <c r="AL57">
        <v>0</v>
      </c>
      <c r="AN57">
        <v>8</v>
      </c>
      <c r="AO57" t="s">
        <v>35</v>
      </c>
      <c r="AP57">
        <v>0</v>
      </c>
      <c r="AQ57">
        <v>2</v>
      </c>
      <c r="AR57">
        <v>2</v>
      </c>
      <c r="AS57">
        <v>1</v>
      </c>
      <c r="AT57">
        <v>1</v>
      </c>
      <c r="AU57">
        <v>2</v>
      </c>
      <c r="AV57">
        <v>2</v>
      </c>
      <c r="AW57">
        <v>1</v>
      </c>
      <c r="AX57">
        <v>2</v>
      </c>
      <c r="AY57">
        <v>2</v>
      </c>
    </row>
    <row r="58" spans="2:51" ht="12.75">
      <c r="B58" t="s">
        <v>17</v>
      </c>
      <c r="C58" t="s">
        <v>2</v>
      </c>
      <c r="D58">
        <v>2</v>
      </c>
      <c r="E58">
        <v>2</v>
      </c>
      <c r="F58">
        <v>1</v>
      </c>
      <c r="G58">
        <v>1</v>
      </c>
      <c r="H58">
        <v>2</v>
      </c>
      <c r="I58">
        <v>2</v>
      </c>
      <c r="J58">
        <v>1</v>
      </c>
      <c r="K58">
        <v>2</v>
      </c>
      <c r="L58">
        <v>2</v>
      </c>
      <c r="O58" t="s">
        <v>36</v>
      </c>
      <c r="P58">
        <v>1</v>
      </c>
      <c r="Q58">
        <v>1</v>
      </c>
      <c r="R58">
        <v>1</v>
      </c>
      <c r="S58">
        <v>2</v>
      </c>
      <c r="T58">
        <v>1</v>
      </c>
      <c r="U58" t="s">
        <v>2</v>
      </c>
      <c r="V58">
        <v>1</v>
      </c>
      <c r="W58" t="s">
        <v>2</v>
      </c>
      <c r="X58" t="s">
        <v>2</v>
      </c>
      <c r="Y58">
        <v>2</v>
      </c>
      <c r="AB58" t="s">
        <v>17</v>
      </c>
      <c r="AC58" t="s">
        <v>2</v>
      </c>
      <c r="AD58">
        <v>2</v>
      </c>
      <c r="AE58">
        <v>2</v>
      </c>
      <c r="AF58">
        <v>1</v>
      </c>
      <c r="AG58">
        <v>1</v>
      </c>
      <c r="AH58">
        <v>2</v>
      </c>
      <c r="AI58">
        <v>2</v>
      </c>
      <c r="AJ58">
        <v>1</v>
      </c>
      <c r="AK58">
        <v>2</v>
      </c>
      <c r="AL58">
        <v>2</v>
      </c>
      <c r="AO58" t="s">
        <v>36</v>
      </c>
      <c r="AP58">
        <v>1</v>
      </c>
      <c r="AQ58">
        <v>1</v>
      </c>
      <c r="AR58">
        <v>1</v>
      </c>
      <c r="AS58">
        <v>2</v>
      </c>
      <c r="AT58">
        <v>1</v>
      </c>
      <c r="AU58" t="s">
        <v>2</v>
      </c>
      <c r="AV58">
        <v>1</v>
      </c>
      <c r="AW58" t="s">
        <v>2</v>
      </c>
      <c r="AX58" t="s">
        <v>2</v>
      </c>
      <c r="AY58">
        <v>2</v>
      </c>
    </row>
    <row r="60" spans="1:51" ht="12.75">
      <c r="A60">
        <v>9</v>
      </c>
      <c r="B60" t="s">
        <v>18</v>
      </c>
      <c r="C60">
        <v>1</v>
      </c>
      <c r="D60">
        <v>1</v>
      </c>
      <c r="E60">
        <v>2</v>
      </c>
      <c r="F60">
        <v>1</v>
      </c>
      <c r="G60">
        <v>1</v>
      </c>
      <c r="H60">
        <v>2</v>
      </c>
      <c r="I60">
        <v>1</v>
      </c>
      <c r="J60">
        <v>2</v>
      </c>
      <c r="K60">
        <v>0</v>
      </c>
      <c r="L60">
        <v>2</v>
      </c>
      <c r="N60">
        <v>9</v>
      </c>
      <c r="O60" t="s">
        <v>37</v>
      </c>
      <c r="P60">
        <v>1</v>
      </c>
      <c r="Q60" t="s">
        <v>2</v>
      </c>
      <c r="R60">
        <v>2</v>
      </c>
      <c r="S60">
        <v>1</v>
      </c>
      <c r="T60">
        <v>1</v>
      </c>
      <c r="U60">
        <v>2</v>
      </c>
      <c r="V60">
        <v>1</v>
      </c>
      <c r="W60" t="s">
        <v>2</v>
      </c>
      <c r="X60" t="s">
        <v>2</v>
      </c>
      <c r="Y60" t="s">
        <v>2</v>
      </c>
      <c r="AA60">
        <v>9</v>
      </c>
      <c r="AB60" t="s">
        <v>18</v>
      </c>
      <c r="AC60">
        <v>1</v>
      </c>
      <c r="AD60">
        <v>1</v>
      </c>
      <c r="AE60">
        <v>2</v>
      </c>
      <c r="AF60">
        <v>1</v>
      </c>
      <c r="AG60">
        <v>1</v>
      </c>
      <c r="AH60">
        <v>2</v>
      </c>
      <c r="AI60">
        <v>1</v>
      </c>
      <c r="AJ60">
        <v>2</v>
      </c>
      <c r="AK60">
        <v>0</v>
      </c>
      <c r="AL60">
        <v>2</v>
      </c>
      <c r="AN60">
        <v>9</v>
      </c>
      <c r="AO60" t="s">
        <v>37</v>
      </c>
      <c r="AP60">
        <v>1</v>
      </c>
      <c r="AQ60" t="s">
        <v>2</v>
      </c>
      <c r="AR60">
        <v>2</v>
      </c>
      <c r="AS60">
        <v>1</v>
      </c>
      <c r="AT60">
        <v>1</v>
      </c>
      <c r="AU60">
        <v>2</v>
      </c>
      <c r="AV60">
        <v>1</v>
      </c>
      <c r="AW60" t="s">
        <v>2</v>
      </c>
      <c r="AX60" t="s">
        <v>2</v>
      </c>
      <c r="AY60" t="s">
        <v>2</v>
      </c>
    </row>
    <row r="61" spans="2:51" ht="12.75">
      <c r="B61" t="s">
        <v>19</v>
      </c>
      <c r="C61" t="s">
        <v>2</v>
      </c>
      <c r="D61">
        <v>1</v>
      </c>
      <c r="E61">
        <v>2</v>
      </c>
      <c r="F61" t="s">
        <v>2</v>
      </c>
      <c r="G61">
        <v>1</v>
      </c>
      <c r="H61" t="s">
        <v>2</v>
      </c>
      <c r="I61">
        <v>1</v>
      </c>
      <c r="J61">
        <v>1</v>
      </c>
      <c r="K61" t="s">
        <v>2</v>
      </c>
      <c r="L61">
        <v>2</v>
      </c>
      <c r="O61" t="s">
        <v>38</v>
      </c>
      <c r="P61" t="s">
        <v>2</v>
      </c>
      <c r="Q61">
        <v>1</v>
      </c>
      <c r="R61">
        <v>2</v>
      </c>
      <c r="S61" t="s">
        <v>2</v>
      </c>
      <c r="T61">
        <v>1</v>
      </c>
      <c r="U61">
        <v>2</v>
      </c>
      <c r="V61">
        <v>1</v>
      </c>
      <c r="W61">
        <v>2</v>
      </c>
      <c r="X61">
        <v>1</v>
      </c>
      <c r="Y61">
        <v>2</v>
      </c>
      <c r="AB61" t="s">
        <v>19</v>
      </c>
      <c r="AC61" t="s">
        <v>2</v>
      </c>
      <c r="AD61">
        <v>1</v>
      </c>
      <c r="AE61">
        <v>2</v>
      </c>
      <c r="AF61" t="s">
        <v>2</v>
      </c>
      <c r="AG61">
        <v>1</v>
      </c>
      <c r="AH61" t="s">
        <v>2</v>
      </c>
      <c r="AI61">
        <v>1</v>
      </c>
      <c r="AJ61">
        <v>1</v>
      </c>
      <c r="AK61" t="s">
        <v>2</v>
      </c>
      <c r="AL61">
        <v>2</v>
      </c>
      <c r="AO61" t="s">
        <v>38</v>
      </c>
      <c r="AP61" t="s">
        <v>2</v>
      </c>
      <c r="AQ61">
        <v>1</v>
      </c>
      <c r="AR61">
        <v>2</v>
      </c>
      <c r="AS61" t="s">
        <v>2</v>
      </c>
      <c r="AT61">
        <v>1</v>
      </c>
      <c r="AU61">
        <v>2</v>
      </c>
      <c r="AV61">
        <v>1</v>
      </c>
      <c r="AW61">
        <v>2</v>
      </c>
      <c r="AX61">
        <v>1</v>
      </c>
      <c r="AY61">
        <v>2</v>
      </c>
    </row>
    <row r="63" spans="1:51" ht="12.75">
      <c r="A63">
        <v>10</v>
      </c>
      <c r="B63" t="s">
        <v>20</v>
      </c>
      <c r="C63">
        <v>1</v>
      </c>
      <c r="D63">
        <v>1</v>
      </c>
      <c r="E63" t="s">
        <v>2</v>
      </c>
      <c r="F63">
        <v>2</v>
      </c>
      <c r="G63">
        <v>1</v>
      </c>
      <c r="H63">
        <v>0</v>
      </c>
      <c r="I63">
        <v>1</v>
      </c>
      <c r="J63">
        <v>2</v>
      </c>
      <c r="K63">
        <v>1</v>
      </c>
      <c r="L63" t="s">
        <v>2</v>
      </c>
      <c r="N63">
        <v>10</v>
      </c>
      <c r="O63" t="s">
        <v>39</v>
      </c>
      <c r="P63">
        <v>1</v>
      </c>
      <c r="Q63">
        <v>1</v>
      </c>
      <c r="R63">
        <v>2</v>
      </c>
      <c r="S63">
        <v>0</v>
      </c>
      <c r="T63">
        <v>1</v>
      </c>
      <c r="U63">
        <v>2</v>
      </c>
      <c r="V63">
        <v>2</v>
      </c>
      <c r="W63" t="s">
        <v>2</v>
      </c>
      <c r="X63">
        <v>2</v>
      </c>
      <c r="Y63">
        <v>2</v>
      </c>
      <c r="AA63">
        <v>10</v>
      </c>
      <c r="AB63" t="s">
        <v>20</v>
      </c>
      <c r="AC63">
        <v>1</v>
      </c>
      <c r="AD63">
        <v>1</v>
      </c>
      <c r="AE63" t="s">
        <v>2</v>
      </c>
      <c r="AF63">
        <v>2</v>
      </c>
      <c r="AG63">
        <v>1</v>
      </c>
      <c r="AH63">
        <v>0</v>
      </c>
      <c r="AI63">
        <v>1</v>
      </c>
      <c r="AJ63">
        <v>2</v>
      </c>
      <c r="AK63">
        <v>1</v>
      </c>
      <c r="AL63" t="s">
        <v>2</v>
      </c>
      <c r="AN63">
        <v>10</v>
      </c>
      <c r="AO63" t="s">
        <v>39</v>
      </c>
      <c r="AP63">
        <v>1</v>
      </c>
      <c r="AQ63">
        <v>1</v>
      </c>
      <c r="AR63">
        <v>2</v>
      </c>
      <c r="AS63">
        <v>0</v>
      </c>
      <c r="AT63">
        <v>1</v>
      </c>
      <c r="AU63">
        <v>2</v>
      </c>
      <c r="AV63">
        <v>2</v>
      </c>
      <c r="AW63" t="s">
        <v>2</v>
      </c>
      <c r="AX63">
        <v>2</v>
      </c>
      <c r="AY63">
        <v>2</v>
      </c>
    </row>
    <row r="64" spans="2:51" ht="12.75">
      <c r="B64" t="s">
        <v>21</v>
      </c>
      <c r="C64">
        <v>1</v>
      </c>
      <c r="D64">
        <v>2</v>
      </c>
      <c r="E64">
        <v>1</v>
      </c>
      <c r="F64">
        <v>2</v>
      </c>
      <c r="G64">
        <v>1</v>
      </c>
      <c r="H64">
        <v>2</v>
      </c>
      <c r="I64" t="s">
        <v>2</v>
      </c>
      <c r="J64" t="s">
        <v>2</v>
      </c>
      <c r="K64" t="s">
        <v>2</v>
      </c>
      <c r="L64">
        <v>2</v>
      </c>
      <c r="O64" t="s">
        <v>40</v>
      </c>
      <c r="P64" t="s">
        <v>2</v>
      </c>
      <c r="Q64">
        <v>2</v>
      </c>
      <c r="R64">
        <v>2</v>
      </c>
      <c r="S64">
        <v>1</v>
      </c>
      <c r="T64">
        <v>1</v>
      </c>
      <c r="U64">
        <v>2</v>
      </c>
      <c r="V64">
        <v>2</v>
      </c>
      <c r="W64">
        <v>2</v>
      </c>
      <c r="X64" t="s">
        <v>2</v>
      </c>
      <c r="Y64">
        <v>2</v>
      </c>
      <c r="AB64" t="s">
        <v>21</v>
      </c>
      <c r="AC64">
        <v>1</v>
      </c>
      <c r="AD64">
        <v>2</v>
      </c>
      <c r="AE64">
        <v>1</v>
      </c>
      <c r="AF64">
        <v>2</v>
      </c>
      <c r="AG64">
        <v>1</v>
      </c>
      <c r="AH64">
        <v>2</v>
      </c>
      <c r="AI64" t="s">
        <v>2</v>
      </c>
      <c r="AJ64" t="s">
        <v>2</v>
      </c>
      <c r="AK64" t="s">
        <v>2</v>
      </c>
      <c r="AL64">
        <v>2</v>
      </c>
      <c r="AO64" t="s">
        <v>40</v>
      </c>
      <c r="AP64" t="s">
        <v>2</v>
      </c>
      <c r="AQ64">
        <v>2</v>
      </c>
      <c r="AR64">
        <v>2</v>
      </c>
      <c r="AS64">
        <v>1</v>
      </c>
      <c r="AT64">
        <v>1</v>
      </c>
      <c r="AU64">
        <v>2</v>
      </c>
      <c r="AV64">
        <v>2</v>
      </c>
      <c r="AW64">
        <v>2</v>
      </c>
      <c r="AX64" t="s">
        <v>2</v>
      </c>
      <c r="AY64">
        <v>2</v>
      </c>
    </row>
  </sheetData>
  <mergeCells count="48">
    <mergeCell ref="A23:AY23"/>
    <mergeCell ref="AN14:AN15"/>
    <mergeCell ref="AN16:AN17"/>
    <mergeCell ref="AN18:AN19"/>
    <mergeCell ref="AN20:AN21"/>
    <mergeCell ref="AA18:AA19"/>
    <mergeCell ref="AA20:AA21"/>
    <mergeCell ref="AM1:AM21"/>
    <mergeCell ref="AN1:AY1"/>
    <mergeCell ref="AN2:AN3"/>
    <mergeCell ref="AN4:AN5"/>
    <mergeCell ref="AN6:AN7"/>
    <mergeCell ref="AN8:AN9"/>
    <mergeCell ref="AN10:AN11"/>
    <mergeCell ref="AN12:AN13"/>
    <mergeCell ref="Z1:Z21"/>
    <mergeCell ref="AA1:AL1"/>
    <mergeCell ref="AA2:AA3"/>
    <mergeCell ref="AA4:AA5"/>
    <mergeCell ref="AA6:AA7"/>
    <mergeCell ref="AA8:AA9"/>
    <mergeCell ref="AA10:AA11"/>
    <mergeCell ref="AA12:AA13"/>
    <mergeCell ref="AA14:AA15"/>
    <mergeCell ref="AA16:AA17"/>
    <mergeCell ref="N20:N21"/>
    <mergeCell ref="A1:L1"/>
    <mergeCell ref="N1:Y1"/>
    <mergeCell ref="M1:M21"/>
    <mergeCell ref="N2:N3"/>
    <mergeCell ref="N4:N5"/>
    <mergeCell ref="N6:N7"/>
    <mergeCell ref="N8:N9"/>
    <mergeCell ref="N10:N11"/>
    <mergeCell ref="N12:N13"/>
    <mergeCell ref="N14:N15"/>
    <mergeCell ref="N16:N17"/>
    <mergeCell ref="N18:N19"/>
    <mergeCell ref="A18:A19"/>
    <mergeCell ref="A16:A17"/>
    <mergeCell ref="A14:A15"/>
    <mergeCell ref="A20:A21"/>
    <mergeCell ref="A2:A3"/>
    <mergeCell ref="A8:A9"/>
    <mergeCell ref="A12:A13"/>
    <mergeCell ref="A10:A11"/>
    <mergeCell ref="A6:A7"/>
    <mergeCell ref="A4: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4:CT429"/>
  <sheetViews>
    <sheetView tabSelected="1" zoomScale="85" zoomScaleNormal="85" workbookViewId="0" topLeftCell="A1">
      <selection activeCell="AJ422" sqref="AJ422"/>
    </sheetView>
  </sheetViews>
  <sheetFormatPr defaultColWidth="9.00390625" defaultRowHeight="12.75"/>
  <cols>
    <col min="1" max="1" width="1.75390625" style="6" customWidth="1"/>
    <col min="2" max="2" width="3.125" style="6" bestFit="1" customWidth="1"/>
    <col min="3" max="3" width="14.375" style="6" bestFit="1" customWidth="1"/>
    <col min="4" max="12" width="2.125" style="6" bestFit="1" customWidth="1"/>
    <col min="13" max="13" width="2.00390625" style="6" customWidth="1"/>
    <col min="14" max="23" width="5.125" style="6" hidden="1" customWidth="1"/>
    <col min="24" max="24" width="2.875" style="6" hidden="1" customWidth="1"/>
    <col min="25" max="25" width="4.875" style="6" customWidth="1"/>
    <col min="26" max="26" width="3.125" style="6" bestFit="1" customWidth="1"/>
    <col min="27" max="27" width="14.375" style="6" bestFit="1" customWidth="1"/>
    <col min="28" max="37" width="2.125" style="6" bestFit="1" customWidth="1"/>
    <col min="38" max="47" width="5.125" style="6" hidden="1" customWidth="1"/>
    <col min="48" max="48" width="2.875" style="6" hidden="1" customWidth="1"/>
    <col min="49" max="49" width="4.875" style="6" customWidth="1"/>
    <col min="50" max="50" width="4.125" style="6" customWidth="1"/>
    <col min="51" max="51" width="14.375" style="6" bestFit="1" customWidth="1"/>
    <col min="52" max="60" width="2.375" style="6" bestFit="1" customWidth="1"/>
    <col min="61" max="61" width="2.375" style="6" customWidth="1"/>
    <col min="62" max="71" width="5.125" style="6" hidden="1" customWidth="1"/>
    <col min="72" max="72" width="2.875" style="6" hidden="1" customWidth="1"/>
    <col min="73" max="73" width="4.625" style="6" customWidth="1"/>
    <col min="74" max="74" width="4.125" style="6" customWidth="1"/>
    <col min="75" max="75" width="14.375" style="6" bestFit="1" customWidth="1"/>
    <col min="76" max="85" width="2.375" style="6" bestFit="1" customWidth="1"/>
    <col min="86" max="95" width="5.125" style="6" hidden="1" customWidth="1"/>
    <col min="96" max="96" width="2.875" style="6" hidden="1" customWidth="1"/>
    <col min="97" max="97" width="4.625" style="6" customWidth="1"/>
    <col min="98" max="98" width="2.00390625" style="6" customWidth="1"/>
    <col min="99" max="16384" width="9.125" style="6" customWidth="1"/>
  </cols>
  <sheetData>
    <row r="1" ht="12.75" customHeight="1"/>
    <row r="2" ht="11.25" hidden="1"/>
    <row r="3" ht="11.25" hidden="1"/>
    <row r="4" ht="11.25" hidden="1"/>
    <row r="5" ht="11.25" hidden="1"/>
    <row r="6" ht="11.25" hidden="1"/>
    <row r="7" ht="11.25" hidden="1"/>
    <row r="8" ht="11.25" hidden="1"/>
    <row r="9" ht="11.25" hidden="1"/>
    <row r="10" ht="11.25" hidden="1"/>
    <row r="11" ht="11.25" hidden="1"/>
    <row r="12" ht="11.25" hidden="1"/>
    <row r="13" ht="11.25" hidden="1"/>
    <row r="14" ht="11.25" hidden="1">
      <c r="BU14" s="15"/>
    </row>
    <row r="15" spans="25:73" ht="11.25" hidden="1">
      <c r="Y15" s="15"/>
      <c r="AW15" s="15"/>
      <c r="BU15" s="15"/>
    </row>
    <row r="16" spans="2:98" ht="11.25" hidden="1">
      <c r="B16" s="5">
        <v>1</v>
      </c>
      <c r="C16" s="5" t="s">
        <v>4</v>
      </c>
      <c r="D16" s="5">
        <v>2</v>
      </c>
      <c r="E16" s="5" t="s">
        <v>2</v>
      </c>
      <c r="F16" s="5">
        <v>1</v>
      </c>
      <c r="G16" s="5" t="s">
        <v>2</v>
      </c>
      <c r="H16" s="5">
        <v>0</v>
      </c>
      <c r="I16" s="5" t="s">
        <v>2</v>
      </c>
      <c r="J16" s="5">
        <v>2</v>
      </c>
      <c r="K16" s="5">
        <v>1</v>
      </c>
      <c r="L16" s="5">
        <v>2</v>
      </c>
      <c r="M16" s="5">
        <v>1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5"/>
      <c r="Z16" s="5">
        <v>1</v>
      </c>
      <c r="AA16" s="5" t="s">
        <v>25</v>
      </c>
      <c r="AB16" s="5">
        <v>2</v>
      </c>
      <c r="AC16" s="5">
        <v>1</v>
      </c>
      <c r="AD16" s="5">
        <v>1</v>
      </c>
      <c r="AE16" s="5">
        <v>0</v>
      </c>
      <c r="AF16" s="5">
        <v>2</v>
      </c>
      <c r="AG16" s="5" t="s">
        <v>2</v>
      </c>
      <c r="AH16" s="5">
        <v>2</v>
      </c>
      <c r="AI16" s="5">
        <v>1</v>
      </c>
      <c r="AJ16" s="5">
        <v>2</v>
      </c>
      <c r="AK16" s="5">
        <v>1</v>
      </c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15"/>
      <c r="AX16" s="5">
        <v>1</v>
      </c>
      <c r="AY16" s="5" t="s">
        <v>63</v>
      </c>
      <c r="AZ16" s="5">
        <v>2</v>
      </c>
      <c r="BA16" s="5" t="s">
        <v>2</v>
      </c>
      <c r="BB16" s="5">
        <v>1</v>
      </c>
      <c r="BC16" s="5">
        <v>1</v>
      </c>
      <c r="BD16" s="5">
        <v>0</v>
      </c>
      <c r="BE16" s="5">
        <v>1</v>
      </c>
      <c r="BF16" s="5">
        <v>2</v>
      </c>
      <c r="BG16" s="5">
        <v>1</v>
      </c>
      <c r="BH16" s="5">
        <v>2</v>
      </c>
      <c r="BI16" s="5">
        <v>1</v>
      </c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15"/>
      <c r="BV16" s="5">
        <v>1</v>
      </c>
      <c r="BW16" s="5" t="s">
        <v>83</v>
      </c>
      <c r="BX16" s="5">
        <v>2</v>
      </c>
      <c r="BY16" s="5">
        <v>1</v>
      </c>
      <c r="BZ16" s="5">
        <v>1</v>
      </c>
      <c r="CA16" s="5">
        <v>1</v>
      </c>
      <c r="CB16" s="5">
        <v>2</v>
      </c>
      <c r="CC16" s="5">
        <v>1</v>
      </c>
      <c r="CD16" s="5">
        <v>2</v>
      </c>
      <c r="CE16" s="5">
        <v>1</v>
      </c>
      <c r="CF16" s="5">
        <v>0</v>
      </c>
      <c r="CG16" s="5">
        <v>1</v>
      </c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</row>
    <row r="17" spans="2:98" ht="11.25" hidden="1">
      <c r="B17" s="5"/>
      <c r="C17" s="5" t="s">
        <v>19</v>
      </c>
      <c r="D17" s="5">
        <v>2</v>
      </c>
      <c r="E17" s="5">
        <v>1</v>
      </c>
      <c r="F17" s="5">
        <v>1</v>
      </c>
      <c r="G17" s="5">
        <v>1</v>
      </c>
      <c r="H17" s="5" t="s">
        <v>2</v>
      </c>
      <c r="I17" s="5">
        <v>2</v>
      </c>
      <c r="J17" s="5">
        <v>2</v>
      </c>
      <c r="K17" s="5" t="s">
        <v>2</v>
      </c>
      <c r="L17" s="5">
        <v>2</v>
      </c>
      <c r="M17" s="5">
        <v>1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15"/>
      <c r="Z17" s="5"/>
      <c r="AA17" s="5" t="s">
        <v>38</v>
      </c>
      <c r="AB17" s="5">
        <v>1</v>
      </c>
      <c r="AC17" s="5" t="s">
        <v>2</v>
      </c>
      <c r="AD17" s="5">
        <v>1</v>
      </c>
      <c r="AE17" s="5">
        <v>1</v>
      </c>
      <c r="AF17" s="5">
        <v>1</v>
      </c>
      <c r="AG17" s="5" t="s">
        <v>2</v>
      </c>
      <c r="AH17" s="5">
        <v>2</v>
      </c>
      <c r="AI17" s="5">
        <v>1</v>
      </c>
      <c r="AJ17" s="5">
        <v>1</v>
      </c>
      <c r="AK17" s="5" t="s">
        <v>2</v>
      </c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15"/>
      <c r="AX17" s="5"/>
      <c r="AY17" s="5" t="s">
        <v>71</v>
      </c>
      <c r="AZ17" s="5">
        <v>2</v>
      </c>
      <c r="BA17" s="5">
        <v>2</v>
      </c>
      <c r="BB17" s="5">
        <v>1</v>
      </c>
      <c r="BC17" s="5">
        <v>1</v>
      </c>
      <c r="BD17" s="5">
        <v>2</v>
      </c>
      <c r="BE17" s="5">
        <v>2</v>
      </c>
      <c r="BF17" s="5">
        <v>2</v>
      </c>
      <c r="BG17" s="5">
        <v>1</v>
      </c>
      <c r="BH17" s="5">
        <v>2</v>
      </c>
      <c r="BI17" s="5">
        <v>2</v>
      </c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15"/>
      <c r="BV17" s="5"/>
      <c r="BW17" s="5" t="s">
        <v>91</v>
      </c>
      <c r="BX17" s="5">
        <v>2</v>
      </c>
      <c r="BY17" s="5">
        <v>1</v>
      </c>
      <c r="BZ17" s="5">
        <v>1</v>
      </c>
      <c r="CA17" s="5">
        <v>1</v>
      </c>
      <c r="CB17" s="5">
        <v>2</v>
      </c>
      <c r="CC17" s="5">
        <v>2</v>
      </c>
      <c r="CD17" s="5">
        <v>2</v>
      </c>
      <c r="CE17" s="5">
        <v>1</v>
      </c>
      <c r="CF17" s="5">
        <v>2</v>
      </c>
      <c r="CG17" s="5">
        <v>1</v>
      </c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</row>
    <row r="18" spans="2:98" ht="11.25" hidden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1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1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</row>
    <row r="19" spans="2:98" ht="11.25" hidden="1">
      <c r="B19" s="5">
        <v>2</v>
      </c>
      <c r="C19" s="5" t="s">
        <v>12</v>
      </c>
      <c r="D19" s="5">
        <v>2</v>
      </c>
      <c r="E19" s="5">
        <v>1</v>
      </c>
      <c r="F19" s="5">
        <v>1</v>
      </c>
      <c r="G19" s="5">
        <v>0</v>
      </c>
      <c r="H19" s="5">
        <v>1</v>
      </c>
      <c r="I19" s="5">
        <v>1</v>
      </c>
      <c r="J19" s="5">
        <v>2</v>
      </c>
      <c r="K19" s="5">
        <v>1</v>
      </c>
      <c r="L19" s="5">
        <v>2</v>
      </c>
      <c r="M19" s="5">
        <v>1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5"/>
      <c r="Z19" s="5">
        <v>2</v>
      </c>
      <c r="AA19" s="5" t="s">
        <v>32</v>
      </c>
      <c r="AB19" s="5">
        <v>2</v>
      </c>
      <c r="AC19" s="5">
        <v>0</v>
      </c>
      <c r="AD19" s="5">
        <v>1</v>
      </c>
      <c r="AE19" s="5">
        <v>1</v>
      </c>
      <c r="AF19" s="5">
        <v>2</v>
      </c>
      <c r="AG19" s="5">
        <v>2</v>
      </c>
      <c r="AH19" s="5">
        <v>2</v>
      </c>
      <c r="AI19" s="5">
        <v>1</v>
      </c>
      <c r="AJ19" s="5">
        <v>2</v>
      </c>
      <c r="AK19" s="5">
        <v>1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15"/>
      <c r="AX19" s="5">
        <v>2</v>
      </c>
      <c r="AY19" s="5" t="s">
        <v>62</v>
      </c>
      <c r="AZ19" s="5">
        <v>2</v>
      </c>
      <c r="BA19" s="5">
        <v>1</v>
      </c>
      <c r="BB19" s="5">
        <v>0</v>
      </c>
      <c r="BC19" s="5" t="s">
        <v>2</v>
      </c>
      <c r="BD19" s="5">
        <v>2</v>
      </c>
      <c r="BE19" s="5">
        <v>1</v>
      </c>
      <c r="BF19" s="5" t="s">
        <v>2</v>
      </c>
      <c r="BG19" s="5">
        <v>1</v>
      </c>
      <c r="BH19" s="5" t="s">
        <v>2</v>
      </c>
      <c r="BI19" s="5" t="s">
        <v>2</v>
      </c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15"/>
      <c r="BV19" s="5">
        <v>2</v>
      </c>
      <c r="BW19" s="5" t="s">
        <v>82</v>
      </c>
      <c r="BX19" s="5">
        <v>2</v>
      </c>
      <c r="BY19" s="5">
        <v>0</v>
      </c>
      <c r="BZ19" s="5">
        <v>2</v>
      </c>
      <c r="CA19" s="5">
        <v>1</v>
      </c>
      <c r="CB19" s="5">
        <v>2</v>
      </c>
      <c r="CC19" s="5">
        <v>2</v>
      </c>
      <c r="CD19" s="5">
        <v>2</v>
      </c>
      <c r="CE19" s="5" t="s">
        <v>2</v>
      </c>
      <c r="CF19" s="5">
        <v>2</v>
      </c>
      <c r="CG19" s="5">
        <v>1</v>
      </c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</row>
    <row r="20" spans="2:98" ht="11.25" hidden="1">
      <c r="B20" s="5"/>
      <c r="C20" s="5" t="s">
        <v>14</v>
      </c>
      <c r="D20" s="5">
        <v>2</v>
      </c>
      <c r="E20" s="5">
        <v>1</v>
      </c>
      <c r="F20" s="5">
        <v>1</v>
      </c>
      <c r="G20" s="5">
        <v>1</v>
      </c>
      <c r="H20" s="5">
        <v>2</v>
      </c>
      <c r="I20" s="5">
        <v>2</v>
      </c>
      <c r="J20" s="5">
        <v>2</v>
      </c>
      <c r="K20" s="5">
        <v>1</v>
      </c>
      <c r="L20" s="5">
        <v>2</v>
      </c>
      <c r="M20" s="5">
        <v>1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5"/>
      <c r="Z20" s="5"/>
      <c r="AA20" s="5" t="s">
        <v>34</v>
      </c>
      <c r="AB20" s="5" t="s">
        <v>7</v>
      </c>
      <c r="AC20" s="5" t="s">
        <v>7</v>
      </c>
      <c r="AD20" s="5" t="s">
        <v>7</v>
      </c>
      <c r="AE20" s="5" t="s">
        <v>7</v>
      </c>
      <c r="AF20" s="5" t="s">
        <v>7</v>
      </c>
      <c r="AG20" s="5" t="s">
        <v>7</v>
      </c>
      <c r="AH20" s="5" t="s">
        <v>7</v>
      </c>
      <c r="AI20" s="5" t="s">
        <v>7</v>
      </c>
      <c r="AJ20" s="5" t="s">
        <v>7</v>
      </c>
      <c r="AK20" s="5" t="s">
        <v>7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15"/>
      <c r="AX20" s="5"/>
      <c r="AY20" s="5" t="s">
        <v>66</v>
      </c>
      <c r="AZ20" s="5">
        <v>2</v>
      </c>
      <c r="BA20" s="5">
        <v>1</v>
      </c>
      <c r="BB20" s="5">
        <v>1</v>
      </c>
      <c r="BC20" s="5">
        <v>1</v>
      </c>
      <c r="BD20" s="5">
        <v>1</v>
      </c>
      <c r="BE20" s="5">
        <v>1</v>
      </c>
      <c r="BF20" s="5">
        <v>2</v>
      </c>
      <c r="BG20" s="5">
        <v>1</v>
      </c>
      <c r="BH20" s="5">
        <v>2</v>
      </c>
      <c r="BI20" s="5">
        <v>2</v>
      </c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15"/>
      <c r="BV20" s="5"/>
      <c r="BW20" s="5" t="s">
        <v>86</v>
      </c>
      <c r="BX20" s="5">
        <v>2</v>
      </c>
      <c r="BY20" s="5">
        <v>1</v>
      </c>
      <c r="BZ20" s="5">
        <v>1</v>
      </c>
      <c r="CA20" s="5">
        <v>1</v>
      </c>
      <c r="CB20" s="5">
        <v>2</v>
      </c>
      <c r="CC20" s="5">
        <v>1</v>
      </c>
      <c r="CD20" s="5">
        <v>2</v>
      </c>
      <c r="CE20" s="5">
        <v>1</v>
      </c>
      <c r="CF20" s="5">
        <v>1</v>
      </c>
      <c r="CG20" s="5">
        <v>1</v>
      </c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</row>
    <row r="21" spans="2:98" ht="11.25" hidden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1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1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</row>
    <row r="22" spans="2:98" ht="11.25" hidden="1">
      <c r="B22" s="5">
        <v>3</v>
      </c>
      <c r="C22" s="5" t="s">
        <v>3</v>
      </c>
      <c r="D22" s="5">
        <v>2</v>
      </c>
      <c r="E22" s="5" t="s">
        <v>2</v>
      </c>
      <c r="F22" s="5">
        <v>1</v>
      </c>
      <c r="G22" s="5">
        <v>1</v>
      </c>
      <c r="H22" s="5">
        <v>0</v>
      </c>
      <c r="I22" s="5">
        <v>1</v>
      </c>
      <c r="J22" s="5">
        <v>2</v>
      </c>
      <c r="K22" s="5">
        <v>1</v>
      </c>
      <c r="L22" s="5">
        <v>2</v>
      </c>
      <c r="M22" s="5">
        <v>1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5"/>
      <c r="Z22" s="5">
        <v>3</v>
      </c>
      <c r="AA22" s="5" t="s">
        <v>24</v>
      </c>
      <c r="AB22" s="5">
        <v>2</v>
      </c>
      <c r="AC22" s="5">
        <v>1</v>
      </c>
      <c r="AD22" s="5">
        <v>1</v>
      </c>
      <c r="AE22" s="5" t="s">
        <v>2</v>
      </c>
      <c r="AF22" s="5">
        <v>2</v>
      </c>
      <c r="AG22" s="5">
        <v>0</v>
      </c>
      <c r="AH22" s="5">
        <v>2</v>
      </c>
      <c r="AI22" s="5">
        <v>1</v>
      </c>
      <c r="AJ22" s="5">
        <v>1</v>
      </c>
      <c r="AK22" s="5" t="s">
        <v>2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15"/>
      <c r="AX22" s="5">
        <v>3</v>
      </c>
      <c r="AY22" s="5" t="s">
        <v>56</v>
      </c>
      <c r="AZ22" s="5">
        <v>0</v>
      </c>
      <c r="BA22" s="5">
        <v>1</v>
      </c>
      <c r="BB22" s="5">
        <v>1</v>
      </c>
      <c r="BC22" s="5">
        <v>1</v>
      </c>
      <c r="BD22" s="5">
        <v>2</v>
      </c>
      <c r="BE22" s="5" t="s">
        <v>2</v>
      </c>
      <c r="BF22" s="5">
        <v>1</v>
      </c>
      <c r="BG22" s="5" t="s">
        <v>2</v>
      </c>
      <c r="BH22" s="5" t="s">
        <v>2</v>
      </c>
      <c r="BI22" s="5">
        <v>2</v>
      </c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15"/>
      <c r="BV22" s="5">
        <v>3</v>
      </c>
      <c r="BW22" s="5" t="s">
        <v>76</v>
      </c>
      <c r="BX22" s="5" t="s">
        <v>7</v>
      </c>
      <c r="BY22" s="5" t="s">
        <v>7</v>
      </c>
      <c r="BZ22" s="5" t="s">
        <v>7</v>
      </c>
      <c r="CA22" s="5" t="s">
        <v>7</v>
      </c>
      <c r="CB22" s="5" t="s">
        <v>7</v>
      </c>
      <c r="CC22" s="5" t="s">
        <v>7</v>
      </c>
      <c r="CD22" s="5" t="s">
        <v>7</v>
      </c>
      <c r="CE22" s="5" t="s">
        <v>7</v>
      </c>
      <c r="CF22" s="5" t="s">
        <v>7</v>
      </c>
      <c r="CG22" s="5" t="s">
        <v>7</v>
      </c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</row>
    <row r="23" spans="2:98" ht="11.25" hidden="1">
      <c r="B23" s="5"/>
      <c r="C23" s="5" t="s">
        <v>18</v>
      </c>
      <c r="D23" s="5">
        <v>2</v>
      </c>
      <c r="E23" s="5">
        <v>1</v>
      </c>
      <c r="F23" s="5">
        <v>1</v>
      </c>
      <c r="G23" s="5">
        <v>1</v>
      </c>
      <c r="H23" s="5">
        <v>2</v>
      </c>
      <c r="I23" s="5">
        <v>1</v>
      </c>
      <c r="J23" s="5">
        <v>2</v>
      </c>
      <c r="K23" s="5">
        <v>1</v>
      </c>
      <c r="L23" s="5">
        <v>1</v>
      </c>
      <c r="M23" s="5">
        <v>1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5"/>
      <c r="Z23" s="5"/>
      <c r="AA23" s="5" t="s">
        <v>37</v>
      </c>
      <c r="AB23" s="5">
        <v>2</v>
      </c>
      <c r="AC23" s="5">
        <v>1</v>
      </c>
      <c r="AD23" s="5">
        <v>1</v>
      </c>
      <c r="AE23" s="5">
        <v>1</v>
      </c>
      <c r="AF23" s="5" t="s">
        <v>2</v>
      </c>
      <c r="AG23" s="5" t="s">
        <v>2</v>
      </c>
      <c r="AH23" s="5" t="s">
        <v>2</v>
      </c>
      <c r="AI23" s="5">
        <v>1</v>
      </c>
      <c r="AJ23" s="5" t="s">
        <v>2</v>
      </c>
      <c r="AK23" s="5" t="s">
        <v>2</v>
      </c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15"/>
      <c r="AX23" s="5"/>
      <c r="AY23" s="5" t="s">
        <v>70</v>
      </c>
      <c r="AZ23" s="5" t="s">
        <v>7</v>
      </c>
      <c r="BA23" s="5" t="s">
        <v>7</v>
      </c>
      <c r="BB23" s="5" t="s">
        <v>7</v>
      </c>
      <c r="BC23" s="5" t="s">
        <v>7</v>
      </c>
      <c r="BD23" s="5" t="s">
        <v>7</v>
      </c>
      <c r="BE23" s="5" t="s">
        <v>7</v>
      </c>
      <c r="BF23" s="5" t="s">
        <v>7</v>
      </c>
      <c r="BG23" s="5" t="s">
        <v>7</v>
      </c>
      <c r="BH23" s="5" t="s">
        <v>7</v>
      </c>
      <c r="BI23" s="5" t="s">
        <v>7</v>
      </c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15"/>
      <c r="BV23" s="5"/>
      <c r="BW23" s="5" t="s">
        <v>90</v>
      </c>
      <c r="BX23" s="5" t="s">
        <v>2</v>
      </c>
      <c r="BY23" s="5">
        <v>1</v>
      </c>
      <c r="BZ23" s="5">
        <v>1</v>
      </c>
      <c r="CA23" s="5">
        <v>1</v>
      </c>
      <c r="CB23" s="5">
        <v>2</v>
      </c>
      <c r="CC23" s="5">
        <v>1</v>
      </c>
      <c r="CD23" s="5">
        <v>2</v>
      </c>
      <c r="CE23" s="5">
        <v>1</v>
      </c>
      <c r="CF23" s="5">
        <v>2</v>
      </c>
      <c r="CG23" s="5" t="s">
        <v>2</v>
      </c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</row>
    <row r="24" spans="2:98" ht="11.25" hidden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1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1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</row>
    <row r="25" spans="2:98" ht="11.25" hidden="1">
      <c r="B25" s="5">
        <v>4</v>
      </c>
      <c r="C25" s="5" t="s">
        <v>20</v>
      </c>
      <c r="D25" s="5">
        <v>2</v>
      </c>
      <c r="E25" s="5" t="s">
        <v>2</v>
      </c>
      <c r="F25" s="5">
        <v>1</v>
      </c>
      <c r="G25" s="5">
        <v>1</v>
      </c>
      <c r="H25" s="5">
        <v>0</v>
      </c>
      <c r="I25" s="5" t="s">
        <v>2</v>
      </c>
      <c r="J25" s="5">
        <v>2</v>
      </c>
      <c r="K25" s="5">
        <v>1</v>
      </c>
      <c r="L25" s="5">
        <v>1</v>
      </c>
      <c r="M25" s="5">
        <v>1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5"/>
      <c r="Z25" s="5">
        <v>4</v>
      </c>
      <c r="AA25" s="5" t="s">
        <v>39</v>
      </c>
      <c r="AB25" s="5">
        <v>2</v>
      </c>
      <c r="AC25" s="5">
        <v>1</v>
      </c>
      <c r="AD25" s="5">
        <v>1</v>
      </c>
      <c r="AE25" s="5">
        <v>1</v>
      </c>
      <c r="AF25" s="5">
        <v>1</v>
      </c>
      <c r="AG25" s="5" t="s">
        <v>2</v>
      </c>
      <c r="AH25" s="5">
        <v>2</v>
      </c>
      <c r="AI25" s="5">
        <v>1</v>
      </c>
      <c r="AJ25" s="5">
        <v>2</v>
      </c>
      <c r="AK25" s="5">
        <v>0</v>
      </c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15"/>
      <c r="AX25" s="5">
        <v>4</v>
      </c>
      <c r="AY25" s="5" t="s">
        <v>68</v>
      </c>
      <c r="AZ25" s="5">
        <v>2</v>
      </c>
      <c r="BA25" s="5">
        <v>1</v>
      </c>
      <c r="BB25" s="5">
        <v>1</v>
      </c>
      <c r="BC25" s="5">
        <v>0</v>
      </c>
      <c r="BD25" s="5" t="s">
        <v>2</v>
      </c>
      <c r="BE25" s="5">
        <v>2</v>
      </c>
      <c r="BF25" s="5">
        <v>1</v>
      </c>
      <c r="BG25" s="5">
        <v>1</v>
      </c>
      <c r="BH25" s="5">
        <v>2</v>
      </c>
      <c r="BI25" s="5">
        <v>1</v>
      </c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15"/>
      <c r="BV25" s="5">
        <v>4</v>
      </c>
      <c r="BW25" s="5" t="s">
        <v>88</v>
      </c>
      <c r="BX25" s="5">
        <v>2</v>
      </c>
      <c r="BY25" s="5">
        <v>1</v>
      </c>
      <c r="BZ25" s="5">
        <v>0</v>
      </c>
      <c r="CA25" s="5">
        <v>1</v>
      </c>
      <c r="CB25" s="5">
        <v>2</v>
      </c>
      <c r="CC25" s="5">
        <v>2</v>
      </c>
      <c r="CD25" s="5">
        <v>2</v>
      </c>
      <c r="CE25" s="5">
        <v>1</v>
      </c>
      <c r="CF25" s="5">
        <v>1</v>
      </c>
      <c r="CG25" s="5">
        <v>1</v>
      </c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</row>
    <row r="26" spans="2:98" ht="11.25" hidden="1">
      <c r="B26" s="5"/>
      <c r="C26" s="5" t="s">
        <v>10</v>
      </c>
      <c r="D26" s="5">
        <v>2</v>
      </c>
      <c r="E26" s="5">
        <v>1</v>
      </c>
      <c r="F26" s="5">
        <v>1</v>
      </c>
      <c r="G26" s="5">
        <v>1</v>
      </c>
      <c r="H26" s="5" t="s">
        <v>2</v>
      </c>
      <c r="I26" s="5">
        <v>1</v>
      </c>
      <c r="J26" s="5">
        <v>2</v>
      </c>
      <c r="K26" s="5">
        <v>1</v>
      </c>
      <c r="L26" s="5">
        <v>1</v>
      </c>
      <c r="M26" s="5">
        <v>1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5"/>
      <c r="Z26" s="5"/>
      <c r="AA26" s="5" t="s">
        <v>30</v>
      </c>
      <c r="AB26" s="5">
        <v>2</v>
      </c>
      <c r="AC26" s="5">
        <v>1</v>
      </c>
      <c r="AD26" s="5">
        <v>1</v>
      </c>
      <c r="AE26" s="5">
        <v>1</v>
      </c>
      <c r="AF26" s="5">
        <v>2</v>
      </c>
      <c r="AG26" s="5" t="s">
        <v>2</v>
      </c>
      <c r="AH26" s="5">
        <v>2</v>
      </c>
      <c r="AI26" s="5">
        <v>1</v>
      </c>
      <c r="AJ26" s="5">
        <v>2</v>
      </c>
      <c r="AK26" s="5">
        <v>1</v>
      </c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15"/>
      <c r="AX26" s="5"/>
      <c r="AY26" s="5" t="s">
        <v>60</v>
      </c>
      <c r="AZ26" s="5">
        <v>2</v>
      </c>
      <c r="BA26" s="5">
        <v>2</v>
      </c>
      <c r="BB26" s="5">
        <v>2</v>
      </c>
      <c r="BC26" s="5">
        <v>2</v>
      </c>
      <c r="BD26" s="5">
        <v>2</v>
      </c>
      <c r="BE26" s="5">
        <v>2</v>
      </c>
      <c r="BF26" s="5">
        <v>2</v>
      </c>
      <c r="BG26" s="5">
        <v>1</v>
      </c>
      <c r="BH26" s="5">
        <v>1</v>
      </c>
      <c r="BI26" s="5">
        <v>2</v>
      </c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15"/>
      <c r="BV26" s="5"/>
      <c r="BW26" s="5" t="s">
        <v>80</v>
      </c>
      <c r="BX26" s="5">
        <v>2</v>
      </c>
      <c r="BY26" s="5">
        <v>1</v>
      </c>
      <c r="BZ26" s="5">
        <v>1</v>
      </c>
      <c r="CA26" s="5" t="s">
        <v>2</v>
      </c>
      <c r="CB26" s="5">
        <v>2</v>
      </c>
      <c r="CC26" s="5">
        <v>2</v>
      </c>
      <c r="CD26" s="5">
        <v>2</v>
      </c>
      <c r="CE26" s="5">
        <v>1</v>
      </c>
      <c r="CF26" s="5">
        <v>2</v>
      </c>
      <c r="CG26" s="5">
        <v>1</v>
      </c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</row>
    <row r="27" spans="2:98" ht="11.25" hidden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1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1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</row>
    <row r="28" spans="2:98" ht="11.25" hidden="1">
      <c r="B28" s="5">
        <v>5</v>
      </c>
      <c r="C28" s="5" t="s">
        <v>15</v>
      </c>
      <c r="D28" s="5">
        <v>2</v>
      </c>
      <c r="E28" s="5">
        <v>1</v>
      </c>
      <c r="F28" s="5">
        <v>1</v>
      </c>
      <c r="G28" s="5">
        <v>1</v>
      </c>
      <c r="H28" s="5">
        <v>0</v>
      </c>
      <c r="I28" s="5">
        <v>1</v>
      </c>
      <c r="J28" s="5">
        <v>2</v>
      </c>
      <c r="K28" s="5">
        <v>1</v>
      </c>
      <c r="L28" s="5">
        <v>1</v>
      </c>
      <c r="M28" s="5">
        <v>1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5"/>
      <c r="Z28" s="5">
        <v>5</v>
      </c>
      <c r="AA28" s="5" t="s">
        <v>54</v>
      </c>
      <c r="AB28" s="5">
        <v>2</v>
      </c>
      <c r="AC28" s="5">
        <v>1</v>
      </c>
      <c r="AD28" s="5">
        <v>1</v>
      </c>
      <c r="AE28" s="5">
        <v>1</v>
      </c>
      <c r="AF28" s="5">
        <v>2</v>
      </c>
      <c r="AG28" s="5">
        <v>1</v>
      </c>
      <c r="AH28" s="5">
        <v>2</v>
      </c>
      <c r="AI28" s="5">
        <v>1</v>
      </c>
      <c r="AJ28" s="5">
        <v>2</v>
      </c>
      <c r="AK28" s="5">
        <v>0</v>
      </c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15"/>
      <c r="AX28" s="5">
        <v>5</v>
      </c>
      <c r="AY28" s="5" t="s">
        <v>61</v>
      </c>
      <c r="AZ28" s="5">
        <v>2</v>
      </c>
      <c r="BA28" s="5">
        <v>1</v>
      </c>
      <c r="BB28" s="5">
        <v>0</v>
      </c>
      <c r="BC28" s="5">
        <v>1</v>
      </c>
      <c r="BD28" s="5">
        <v>2</v>
      </c>
      <c r="BE28" s="5" t="s">
        <v>2</v>
      </c>
      <c r="BF28" s="5">
        <v>2</v>
      </c>
      <c r="BG28" s="5">
        <v>1</v>
      </c>
      <c r="BH28" s="5">
        <v>1</v>
      </c>
      <c r="BI28" s="5">
        <v>2</v>
      </c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15"/>
      <c r="BV28" s="5">
        <v>5</v>
      </c>
      <c r="BW28" s="5" t="s">
        <v>81</v>
      </c>
      <c r="BX28" s="5">
        <v>2</v>
      </c>
      <c r="BY28" s="5">
        <v>1</v>
      </c>
      <c r="BZ28" s="5">
        <v>1</v>
      </c>
      <c r="CA28" s="5">
        <v>1</v>
      </c>
      <c r="CB28" s="5">
        <v>2</v>
      </c>
      <c r="CC28" s="5" t="s">
        <v>2</v>
      </c>
      <c r="CD28" s="5">
        <v>2</v>
      </c>
      <c r="CE28" s="5">
        <v>1</v>
      </c>
      <c r="CF28" s="5">
        <v>2</v>
      </c>
      <c r="CG28" s="5">
        <v>0</v>
      </c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</row>
    <row r="29" spans="2:98" ht="11.25" hidden="1">
      <c r="B29" s="5"/>
      <c r="C29" s="5" t="s">
        <v>16</v>
      </c>
      <c r="D29" s="5" t="s">
        <v>2</v>
      </c>
      <c r="E29" s="5" t="s">
        <v>2</v>
      </c>
      <c r="F29" s="5">
        <v>1</v>
      </c>
      <c r="G29" s="5">
        <v>1</v>
      </c>
      <c r="H29" s="5">
        <v>2</v>
      </c>
      <c r="I29" s="5">
        <v>2</v>
      </c>
      <c r="J29" s="5" t="s">
        <v>2</v>
      </c>
      <c r="K29" s="5">
        <v>1</v>
      </c>
      <c r="L29" s="5">
        <v>1</v>
      </c>
      <c r="M29" s="5" t="s">
        <v>2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5"/>
      <c r="Z29" s="5"/>
      <c r="AA29" s="5" t="s">
        <v>35</v>
      </c>
      <c r="AB29" s="5">
        <v>2</v>
      </c>
      <c r="AC29" s="5">
        <v>1</v>
      </c>
      <c r="AD29" s="5">
        <v>1</v>
      </c>
      <c r="AE29" s="5">
        <v>1</v>
      </c>
      <c r="AF29" s="5">
        <v>2</v>
      </c>
      <c r="AG29" s="5" t="s">
        <v>2</v>
      </c>
      <c r="AH29" s="5">
        <v>2</v>
      </c>
      <c r="AI29" s="5">
        <v>1</v>
      </c>
      <c r="AJ29" s="5">
        <v>1</v>
      </c>
      <c r="AK29" s="5" t="s">
        <v>2</v>
      </c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15"/>
      <c r="AX29" s="5"/>
      <c r="AY29" s="5" t="s">
        <v>74</v>
      </c>
      <c r="AZ29" s="5" t="s">
        <v>7</v>
      </c>
      <c r="BA29" s="5" t="s">
        <v>7</v>
      </c>
      <c r="BB29" s="5" t="s">
        <v>7</v>
      </c>
      <c r="BC29" s="5" t="s">
        <v>7</v>
      </c>
      <c r="BD29" s="5" t="s">
        <v>7</v>
      </c>
      <c r="BE29" s="5" t="s">
        <v>7</v>
      </c>
      <c r="BF29" s="5" t="s">
        <v>7</v>
      </c>
      <c r="BG29" s="5" t="s">
        <v>7</v>
      </c>
      <c r="BH29" s="5" t="s">
        <v>7</v>
      </c>
      <c r="BI29" s="5" t="s">
        <v>7</v>
      </c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15"/>
      <c r="BV29" s="5"/>
      <c r="BW29" s="5" t="s">
        <v>94</v>
      </c>
      <c r="BX29" s="5" t="s">
        <v>7</v>
      </c>
      <c r="BY29" s="5" t="s">
        <v>7</v>
      </c>
      <c r="BZ29" s="5" t="s">
        <v>7</v>
      </c>
      <c r="CA29" s="5" t="s">
        <v>7</v>
      </c>
      <c r="CB29" s="5" t="s">
        <v>7</v>
      </c>
      <c r="CC29" s="5" t="s">
        <v>7</v>
      </c>
      <c r="CD29" s="5" t="s">
        <v>7</v>
      </c>
      <c r="CE29" s="5" t="s">
        <v>7</v>
      </c>
      <c r="CF29" s="5" t="s">
        <v>7</v>
      </c>
      <c r="CG29" s="5" t="s">
        <v>7</v>
      </c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</row>
    <row r="30" spans="2:98" ht="11.25" hidden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1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1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1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</row>
    <row r="31" spans="2:98" ht="11.25" hidden="1">
      <c r="B31" s="5">
        <v>6</v>
      </c>
      <c r="C31" s="5" t="s">
        <v>13</v>
      </c>
      <c r="D31" s="5">
        <v>2</v>
      </c>
      <c r="E31" s="5">
        <v>1</v>
      </c>
      <c r="F31" s="5">
        <v>1</v>
      </c>
      <c r="G31" s="5">
        <v>1</v>
      </c>
      <c r="H31" s="5">
        <v>2</v>
      </c>
      <c r="I31" s="5">
        <v>1</v>
      </c>
      <c r="J31" s="5">
        <v>2</v>
      </c>
      <c r="K31" s="5">
        <v>1</v>
      </c>
      <c r="L31" s="5">
        <v>2</v>
      </c>
      <c r="M31" s="5">
        <v>0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15"/>
      <c r="Z31" s="5">
        <v>6</v>
      </c>
      <c r="AA31" s="5" t="s">
        <v>33</v>
      </c>
      <c r="AB31" s="5">
        <v>2</v>
      </c>
      <c r="AC31" s="5" t="s">
        <v>2</v>
      </c>
      <c r="AD31" s="5">
        <v>1</v>
      </c>
      <c r="AE31" s="5" t="s">
        <v>2</v>
      </c>
      <c r="AF31" s="5">
        <v>2</v>
      </c>
      <c r="AG31" s="5">
        <v>1</v>
      </c>
      <c r="AH31" s="5">
        <v>1</v>
      </c>
      <c r="AI31" s="5">
        <v>1</v>
      </c>
      <c r="AJ31" s="5">
        <v>2</v>
      </c>
      <c r="AK31" s="5">
        <v>0</v>
      </c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15"/>
      <c r="AX31" s="5">
        <v>6</v>
      </c>
      <c r="AY31" s="5" t="s">
        <v>57</v>
      </c>
      <c r="AZ31" s="5">
        <v>2</v>
      </c>
      <c r="BA31" s="5">
        <v>1</v>
      </c>
      <c r="BB31" s="5">
        <v>1</v>
      </c>
      <c r="BC31" s="5">
        <v>1</v>
      </c>
      <c r="BD31" s="5">
        <v>2</v>
      </c>
      <c r="BE31" s="5">
        <v>0</v>
      </c>
      <c r="BF31" s="5">
        <v>2</v>
      </c>
      <c r="BG31" s="5">
        <v>1</v>
      </c>
      <c r="BH31" s="5" t="s">
        <v>2</v>
      </c>
      <c r="BI31" s="5">
        <v>1</v>
      </c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15"/>
      <c r="BV31" s="5">
        <v>6</v>
      </c>
      <c r="BW31" s="5" t="s">
        <v>77</v>
      </c>
      <c r="BX31" s="5">
        <v>2</v>
      </c>
      <c r="BY31" s="5">
        <v>1</v>
      </c>
      <c r="BZ31" s="5">
        <v>0</v>
      </c>
      <c r="CA31" s="5">
        <v>1</v>
      </c>
      <c r="CB31" s="5">
        <v>2</v>
      </c>
      <c r="CC31" s="5">
        <v>1</v>
      </c>
      <c r="CD31" s="5">
        <v>2</v>
      </c>
      <c r="CE31" s="5">
        <v>1</v>
      </c>
      <c r="CF31" s="5">
        <v>2</v>
      </c>
      <c r="CG31" s="5">
        <v>1</v>
      </c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</row>
    <row r="32" spans="2:98" ht="11.25" hidden="1">
      <c r="B32" s="5"/>
      <c r="C32" s="5" t="s">
        <v>9</v>
      </c>
      <c r="D32" s="5">
        <v>2</v>
      </c>
      <c r="E32" s="5">
        <v>1</v>
      </c>
      <c r="F32" s="5">
        <v>1</v>
      </c>
      <c r="G32" s="5">
        <v>1</v>
      </c>
      <c r="H32" s="5">
        <v>2</v>
      </c>
      <c r="I32" s="5" t="s">
        <v>2</v>
      </c>
      <c r="J32" s="5">
        <v>2</v>
      </c>
      <c r="K32" s="5">
        <v>1</v>
      </c>
      <c r="L32" s="5">
        <v>1</v>
      </c>
      <c r="M32" s="5" t="s">
        <v>2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15"/>
      <c r="Z32" s="5"/>
      <c r="AA32" s="5" t="s">
        <v>29</v>
      </c>
      <c r="AB32" s="5" t="s">
        <v>2</v>
      </c>
      <c r="AC32" s="5">
        <v>1</v>
      </c>
      <c r="AD32" s="5">
        <v>1</v>
      </c>
      <c r="AE32" s="5">
        <v>1</v>
      </c>
      <c r="AF32" s="5">
        <v>2</v>
      </c>
      <c r="AG32" s="5" t="s">
        <v>2</v>
      </c>
      <c r="AH32" s="5">
        <v>2</v>
      </c>
      <c r="AI32" s="5">
        <v>1</v>
      </c>
      <c r="AJ32" s="5">
        <v>1</v>
      </c>
      <c r="AK32" s="5" t="s">
        <v>2</v>
      </c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15"/>
      <c r="AX32" s="5"/>
      <c r="AY32" s="5" t="s">
        <v>65</v>
      </c>
      <c r="AZ32" s="5">
        <v>2</v>
      </c>
      <c r="BA32" s="5">
        <v>1</v>
      </c>
      <c r="BB32" s="5">
        <v>1</v>
      </c>
      <c r="BC32" s="5">
        <v>1</v>
      </c>
      <c r="BD32" s="5">
        <v>2</v>
      </c>
      <c r="BE32" s="5">
        <v>2</v>
      </c>
      <c r="BF32" s="5">
        <v>2</v>
      </c>
      <c r="BG32" s="5">
        <v>1</v>
      </c>
      <c r="BH32" s="5">
        <v>2</v>
      </c>
      <c r="BI32" s="5">
        <v>2</v>
      </c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15"/>
      <c r="BV32" s="5"/>
      <c r="BW32" s="5" t="s">
        <v>85</v>
      </c>
      <c r="BX32" s="5">
        <v>2</v>
      </c>
      <c r="BY32" s="5">
        <v>1</v>
      </c>
      <c r="BZ32" s="5">
        <v>2</v>
      </c>
      <c r="CA32" s="5">
        <v>1</v>
      </c>
      <c r="CB32" s="5" t="s">
        <v>2</v>
      </c>
      <c r="CC32" s="5">
        <v>1</v>
      </c>
      <c r="CD32" s="5">
        <v>2</v>
      </c>
      <c r="CE32" s="5">
        <v>1</v>
      </c>
      <c r="CF32" s="5" t="s">
        <v>2</v>
      </c>
      <c r="CG32" s="5">
        <v>1</v>
      </c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</row>
    <row r="33" spans="2:98" ht="11.25" hidden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1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1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1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</row>
    <row r="34" spans="2:98" ht="11.25" hidden="1">
      <c r="B34" s="5">
        <v>7</v>
      </c>
      <c r="C34" s="5" t="s">
        <v>11</v>
      </c>
      <c r="D34" s="5">
        <v>2</v>
      </c>
      <c r="E34" s="5" t="s">
        <v>2</v>
      </c>
      <c r="F34" s="5">
        <v>1</v>
      </c>
      <c r="G34" s="5">
        <v>1</v>
      </c>
      <c r="H34" s="5">
        <v>0</v>
      </c>
      <c r="I34" s="5">
        <v>1</v>
      </c>
      <c r="J34" s="5">
        <v>2</v>
      </c>
      <c r="K34" s="5">
        <v>1</v>
      </c>
      <c r="L34" s="5">
        <v>1</v>
      </c>
      <c r="M34" s="5">
        <v>1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15"/>
      <c r="Z34" s="5">
        <v>7</v>
      </c>
      <c r="AA34" s="5" t="s">
        <v>31</v>
      </c>
      <c r="AB34" s="5">
        <v>2</v>
      </c>
      <c r="AC34" s="5">
        <v>1</v>
      </c>
      <c r="AD34" s="5">
        <v>1</v>
      </c>
      <c r="AE34" s="5">
        <v>1</v>
      </c>
      <c r="AF34" s="5">
        <v>0</v>
      </c>
      <c r="AG34" s="5">
        <v>1</v>
      </c>
      <c r="AH34" s="5">
        <v>2</v>
      </c>
      <c r="AI34" s="5">
        <v>1</v>
      </c>
      <c r="AJ34" s="5" t="s">
        <v>2</v>
      </c>
      <c r="AK34" s="5" t="s">
        <v>2</v>
      </c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15"/>
      <c r="AX34" s="5">
        <v>7</v>
      </c>
      <c r="AY34" s="5" t="s">
        <v>69</v>
      </c>
      <c r="AZ34" s="5">
        <v>2</v>
      </c>
      <c r="BA34" s="5">
        <v>1</v>
      </c>
      <c r="BB34" s="5">
        <v>0</v>
      </c>
      <c r="BC34" s="5">
        <v>1</v>
      </c>
      <c r="BD34" s="5" t="s">
        <v>2</v>
      </c>
      <c r="BE34" s="5" t="s">
        <v>2</v>
      </c>
      <c r="BF34" s="5">
        <v>2</v>
      </c>
      <c r="BG34" s="5">
        <v>1</v>
      </c>
      <c r="BH34" s="5">
        <v>1</v>
      </c>
      <c r="BI34" s="5" t="s">
        <v>2</v>
      </c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15"/>
      <c r="BV34" s="5">
        <v>7</v>
      </c>
      <c r="BW34" s="5" t="s">
        <v>89</v>
      </c>
      <c r="BX34" s="5">
        <v>2</v>
      </c>
      <c r="BY34" s="5">
        <v>1</v>
      </c>
      <c r="BZ34" s="5">
        <v>1</v>
      </c>
      <c r="CA34" s="5">
        <v>2</v>
      </c>
      <c r="CB34" s="5" t="s">
        <v>2</v>
      </c>
      <c r="CC34" s="5">
        <v>1</v>
      </c>
      <c r="CD34" s="5" t="s">
        <v>2</v>
      </c>
      <c r="CE34" s="5">
        <v>1</v>
      </c>
      <c r="CF34" s="5">
        <v>2</v>
      </c>
      <c r="CG34" s="5">
        <v>1</v>
      </c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</row>
    <row r="35" spans="2:98" ht="11.25" hidden="1">
      <c r="B35" s="5"/>
      <c r="C35" s="5" t="s">
        <v>8</v>
      </c>
      <c r="D35" s="5" t="s">
        <v>2</v>
      </c>
      <c r="E35" s="5" t="s">
        <v>2</v>
      </c>
      <c r="F35" s="5" t="s">
        <v>2</v>
      </c>
      <c r="G35" s="5" t="s">
        <v>2</v>
      </c>
      <c r="H35" s="5" t="s">
        <v>2</v>
      </c>
      <c r="I35" s="5" t="s">
        <v>2</v>
      </c>
      <c r="J35" s="5" t="s">
        <v>2</v>
      </c>
      <c r="K35" s="5" t="s">
        <v>2</v>
      </c>
      <c r="L35" s="5" t="s">
        <v>2</v>
      </c>
      <c r="M35" s="5" t="s">
        <v>2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15"/>
      <c r="Z35" s="5"/>
      <c r="AA35" s="5" t="s">
        <v>28</v>
      </c>
      <c r="AB35" s="5">
        <v>2</v>
      </c>
      <c r="AC35" s="5">
        <v>1</v>
      </c>
      <c r="AD35" s="5">
        <v>1</v>
      </c>
      <c r="AE35" s="5">
        <v>1</v>
      </c>
      <c r="AF35" s="5">
        <v>2</v>
      </c>
      <c r="AG35" s="5">
        <v>1</v>
      </c>
      <c r="AH35" s="5">
        <v>2</v>
      </c>
      <c r="AI35" s="5">
        <v>1</v>
      </c>
      <c r="AJ35" s="5">
        <v>2</v>
      </c>
      <c r="AK35" s="5">
        <v>2</v>
      </c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15"/>
      <c r="AX35" s="5"/>
      <c r="AY35" s="5" t="s">
        <v>64</v>
      </c>
      <c r="AZ35" s="5">
        <v>2</v>
      </c>
      <c r="BA35" s="5" t="s">
        <v>2</v>
      </c>
      <c r="BB35" s="5">
        <v>1</v>
      </c>
      <c r="BC35" s="5" t="s">
        <v>2</v>
      </c>
      <c r="BD35" s="5" t="s">
        <v>2</v>
      </c>
      <c r="BE35" s="5" t="s">
        <v>2</v>
      </c>
      <c r="BF35" s="5">
        <v>2</v>
      </c>
      <c r="BG35" s="5">
        <v>1</v>
      </c>
      <c r="BH35" s="5">
        <v>1</v>
      </c>
      <c r="BI35" s="5">
        <v>1</v>
      </c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15"/>
      <c r="BV35" s="5"/>
      <c r="BW35" s="5" t="s">
        <v>84</v>
      </c>
      <c r="BX35" s="5">
        <v>2</v>
      </c>
      <c r="BY35" s="5">
        <v>1</v>
      </c>
      <c r="BZ35" s="5">
        <v>2</v>
      </c>
      <c r="CA35" s="5">
        <v>1</v>
      </c>
      <c r="CB35" s="5" t="s">
        <v>2</v>
      </c>
      <c r="CC35" s="5" t="s">
        <v>2</v>
      </c>
      <c r="CD35" s="5">
        <v>2</v>
      </c>
      <c r="CE35" s="5">
        <v>1</v>
      </c>
      <c r="CF35" s="5" t="s">
        <v>2</v>
      </c>
      <c r="CG35" s="5">
        <v>1</v>
      </c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</row>
    <row r="36" spans="2:98" ht="11.25" hidden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1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1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1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</row>
    <row r="37" spans="2:98" ht="11.25" hidden="1">
      <c r="B37" s="5">
        <v>8</v>
      </c>
      <c r="C37" s="5" t="s">
        <v>0</v>
      </c>
      <c r="D37" s="5" t="s">
        <v>7</v>
      </c>
      <c r="E37" s="5" t="s">
        <v>7</v>
      </c>
      <c r="F37" s="5" t="s">
        <v>7</v>
      </c>
      <c r="G37" s="5" t="s">
        <v>7</v>
      </c>
      <c r="H37" s="5" t="s">
        <v>7</v>
      </c>
      <c r="I37" s="5" t="s">
        <v>7</v>
      </c>
      <c r="J37" s="5" t="s">
        <v>7</v>
      </c>
      <c r="K37" s="5" t="s">
        <v>7</v>
      </c>
      <c r="L37" s="5" t="s">
        <v>7</v>
      </c>
      <c r="M37" s="5" t="s">
        <v>7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15"/>
      <c r="Z37" s="5">
        <v>8</v>
      </c>
      <c r="AA37" s="5" t="s">
        <v>22</v>
      </c>
      <c r="AB37" s="5">
        <v>2</v>
      </c>
      <c r="AC37" s="5">
        <v>1</v>
      </c>
      <c r="AD37" s="5" t="s">
        <v>2</v>
      </c>
      <c r="AE37" s="5">
        <v>1</v>
      </c>
      <c r="AF37" s="5">
        <v>2</v>
      </c>
      <c r="AG37" s="5">
        <v>2</v>
      </c>
      <c r="AH37" s="5">
        <v>2</v>
      </c>
      <c r="AI37" s="5">
        <v>1</v>
      </c>
      <c r="AJ37" s="5">
        <v>2</v>
      </c>
      <c r="AK37" s="5">
        <v>0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15"/>
      <c r="AX37" s="5">
        <v>8</v>
      </c>
      <c r="AY37" s="5" t="s">
        <v>58</v>
      </c>
      <c r="AZ37" s="5" t="s">
        <v>2</v>
      </c>
      <c r="BA37" s="5">
        <v>1</v>
      </c>
      <c r="BB37" s="5">
        <v>1</v>
      </c>
      <c r="BC37" s="5">
        <v>1</v>
      </c>
      <c r="BD37" s="5" t="s">
        <v>2</v>
      </c>
      <c r="BE37" s="5" t="s">
        <v>2</v>
      </c>
      <c r="BF37" s="5" t="s">
        <v>2</v>
      </c>
      <c r="BG37" s="5">
        <v>1</v>
      </c>
      <c r="BH37" s="5">
        <v>2</v>
      </c>
      <c r="BI37" s="5">
        <v>0</v>
      </c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15"/>
      <c r="BV37" s="5">
        <v>8</v>
      </c>
      <c r="BW37" s="5" t="s">
        <v>78</v>
      </c>
      <c r="BX37" s="5">
        <v>2</v>
      </c>
      <c r="BY37" s="5">
        <v>1</v>
      </c>
      <c r="BZ37" s="5">
        <v>1</v>
      </c>
      <c r="CA37" s="5">
        <v>1</v>
      </c>
      <c r="CB37" s="5">
        <v>2</v>
      </c>
      <c r="CC37" s="5">
        <v>2</v>
      </c>
      <c r="CD37" s="5">
        <v>2</v>
      </c>
      <c r="CE37" s="5">
        <v>1</v>
      </c>
      <c r="CF37" s="5">
        <v>1</v>
      </c>
      <c r="CG37" s="5">
        <v>0</v>
      </c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</row>
    <row r="38" spans="2:98" ht="11.25" hidden="1">
      <c r="B38" s="5"/>
      <c r="C38" s="5" t="s">
        <v>5</v>
      </c>
      <c r="D38" s="5">
        <v>2</v>
      </c>
      <c r="E38" s="5">
        <v>1</v>
      </c>
      <c r="F38" s="5">
        <v>1</v>
      </c>
      <c r="G38" s="5">
        <v>1</v>
      </c>
      <c r="H38" s="5">
        <v>2</v>
      </c>
      <c r="I38" s="5">
        <v>1</v>
      </c>
      <c r="J38" s="5">
        <v>2</v>
      </c>
      <c r="K38" s="5">
        <v>1</v>
      </c>
      <c r="L38" s="5">
        <v>1</v>
      </c>
      <c r="M38" s="5">
        <v>1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15"/>
      <c r="Z38" s="5"/>
      <c r="AA38" s="5" t="s">
        <v>26</v>
      </c>
      <c r="AB38" s="5">
        <v>2</v>
      </c>
      <c r="AC38" s="5">
        <v>1</v>
      </c>
      <c r="AD38" s="5">
        <v>1</v>
      </c>
      <c r="AE38" s="5">
        <v>1</v>
      </c>
      <c r="AF38" s="5">
        <v>2</v>
      </c>
      <c r="AG38" s="5" t="s">
        <v>2</v>
      </c>
      <c r="AH38" s="5">
        <v>2</v>
      </c>
      <c r="AI38" s="5">
        <v>1</v>
      </c>
      <c r="AJ38" s="5">
        <v>2</v>
      </c>
      <c r="AK38" s="5">
        <v>1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15"/>
      <c r="AX38" s="5"/>
      <c r="AY38" s="5" t="s">
        <v>72</v>
      </c>
      <c r="AZ38" s="5">
        <v>2</v>
      </c>
      <c r="BA38" s="5">
        <v>1</v>
      </c>
      <c r="BB38" s="5">
        <v>2</v>
      </c>
      <c r="BC38" s="5" t="s">
        <v>2</v>
      </c>
      <c r="BD38" s="5">
        <v>2</v>
      </c>
      <c r="BE38" s="5" t="s">
        <v>2</v>
      </c>
      <c r="BF38" s="5">
        <v>2</v>
      </c>
      <c r="BG38" s="5">
        <v>1</v>
      </c>
      <c r="BH38" s="5" t="s">
        <v>2</v>
      </c>
      <c r="BI38" s="5" t="s">
        <v>2</v>
      </c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15"/>
      <c r="BV38" s="5"/>
      <c r="BW38" s="5" t="s">
        <v>92</v>
      </c>
      <c r="BX38" s="5">
        <v>2</v>
      </c>
      <c r="BY38" s="5">
        <v>1</v>
      </c>
      <c r="BZ38" s="5">
        <v>1</v>
      </c>
      <c r="CA38" s="5">
        <v>2</v>
      </c>
      <c r="CB38" s="5">
        <v>1</v>
      </c>
      <c r="CC38" s="5">
        <v>1</v>
      </c>
      <c r="CD38" s="5">
        <v>2</v>
      </c>
      <c r="CE38" s="5">
        <v>1</v>
      </c>
      <c r="CF38" s="5">
        <v>2</v>
      </c>
      <c r="CG38" s="5">
        <v>1</v>
      </c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</row>
    <row r="39" spans="2:98" ht="11.25" hidden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1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1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1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</row>
    <row r="40" spans="2:98" ht="11.25" hidden="1">
      <c r="B40" s="5">
        <v>9</v>
      </c>
      <c r="C40" s="5" t="s">
        <v>6</v>
      </c>
      <c r="D40" s="5" t="s">
        <v>7</v>
      </c>
      <c r="E40" s="5" t="s">
        <v>7</v>
      </c>
      <c r="F40" s="5" t="s">
        <v>7</v>
      </c>
      <c r="G40" s="5" t="s">
        <v>7</v>
      </c>
      <c r="H40" s="5" t="s">
        <v>7</v>
      </c>
      <c r="I40" s="5" t="s">
        <v>7</v>
      </c>
      <c r="J40" s="5" t="s">
        <v>7</v>
      </c>
      <c r="K40" s="5" t="s">
        <v>7</v>
      </c>
      <c r="L40" s="5" t="s">
        <v>7</v>
      </c>
      <c r="M40" s="5" t="s">
        <v>7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15"/>
      <c r="Z40" s="5">
        <v>9</v>
      </c>
      <c r="AA40" s="5" t="s">
        <v>27</v>
      </c>
      <c r="AB40" s="5" t="s">
        <v>7</v>
      </c>
      <c r="AC40" s="5" t="s">
        <v>7</v>
      </c>
      <c r="AD40" s="5" t="s">
        <v>7</v>
      </c>
      <c r="AE40" s="5" t="s">
        <v>7</v>
      </c>
      <c r="AF40" s="5" t="s">
        <v>7</v>
      </c>
      <c r="AG40" s="5" t="s">
        <v>7</v>
      </c>
      <c r="AH40" s="5" t="s">
        <v>7</v>
      </c>
      <c r="AI40" s="5" t="s">
        <v>7</v>
      </c>
      <c r="AJ40" s="5" t="s">
        <v>7</v>
      </c>
      <c r="AK40" s="5" t="s">
        <v>7</v>
      </c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15"/>
      <c r="AX40" s="5">
        <v>9</v>
      </c>
      <c r="AY40" s="5" t="s">
        <v>73</v>
      </c>
      <c r="AZ40" s="5">
        <v>2</v>
      </c>
      <c r="BA40" s="5">
        <v>1</v>
      </c>
      <c r="BB40" s="5">
        <v>0</v>
      </c>
      <c r="BC40" s="5" t="s">
        <v>2</v>
      </c>
      <c r="BD40" s="5">
        <v>1</v>
      </c>
      <c r="BE40" s="5">
        <v>1</v>
      </c>
      <c r="BF40" s="5">
        <v>2</v>
      </c>
      <c r="BG40" s="5">
        <v>1</v>
      </c>
      <c r="BH40" s="5">
        <v>2</v>
      </c>
      <c r="BI40" s="5">
        <v>2</v>
      </c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15"/>
      <c r="BV40" s="5">
        <v>9</v>
      </c>
      <c r="BW40" s="5" t="s">
        <v>93</v>
      </c>
      <c r="BX40" s="5">
        <v>2</v>
      </c>
      <c r="BY40" s="5">
        <v>1</v>
      </c>
      <c r="BZ40" s="5">
        <v>1</v>
      </c>
      <c r="CA40" s="5">
        <v>1</v>
      </c>
      <c r="CB40" s="5">
        <v>2</v>
      </c>
      <c r="CC40" s="5">
        <v>2</v>
      </c>
      <c r="CD40" s="5">
        <v>2</v>
      </c>
      <c r="CE40" s="5">
        <v>1</v>
      </c>
      <c r="CF40" s="5">
        <v>2</v>
      </c>
      <c r="CG40" s="5">
        <v>0</v>
      </c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</row>
    <row r="41" spans="2:98" ht="11.25" hidden="1">
      <c r="B41" s="5"/>
      <c r="C41" s="5" t="s">
        <v>17</v>
      </c>
      <c r="D41" s="5">
        <v>2</v>
      </c>
      <c r="E41" s="5">
        <v>1</v>
      </c>
      <c r="F41" s="5">
        <v>1</v>
      </c>
      <c r="G41" s="5">
        <v>1</v>
      </c>
      <c r="H41" s="5">
        <v>2</v>
      </c>
      <c r="I41" s="5">
        <v>1</v>
      </c>
      <c r="J41" s="5">
        <v>2</v>
      </c>
      <c r="K41" s="5">
        <v>1</v>
      </c>
      <c r="L41" s="5">
        <v>1</v>
      </c>
      <c r="M41" s="5">
        <v>1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15"/>
      <c r="Z41" s="5"/>
      <c r="AA41" s="5" t="s">
        <v>36</v>
      </c>
      <c r="AB41" s="5">
        <v>2</v>
      </c>
      <c r="AC41" s="5" t="s">
        <v>2</v>
      </c>
      <c r="AD41" s="5">
        <v>1</v>
      </c>
      <c r="AE41" s="5">
        <v>1</v>
      </c>
      <c r="AF41" s="5" t="s">
        <v>2</v>
      </c>
      <c r="AG41" s="5">
        <v>1</v>
      </c>
      <c r="AH41" s="5">
        <v>2</v>
      </c>
      <c r="AI41" s="5">
        <v>1</v>
      </c>
      <c r="AJ41" s="5">
        <v>1</v>
      </c>
      <c r="AK41" s="5">
        <v>2</v>
      </c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15"/>
      <c r="AX41" s="5"/>
      <c r="AY41" s="5" t="s">
        <v>67</v>
      </c>
      <c r="AZ41" s="5" t="s">
        <v>7</v>
      </c>
      <c r="BA41" s="5" t="s">
        <v>7</v>
      </c>
      <c r="BB41" s="5" t="s">
        <v>7</v>
      </c>
      <c r="BC41" s="5" t="s">
        <v>7</v>
      </c>
      <c r="BD41" s="5" t="s">
        <v>7</v>
      </c>
      <c r="BE41" s="5" t="s">
        <v>7</v>
      </c>
      <c r="BF41" s="5" t="s">
        <v>7</v>
      </c>
      <c r="BG41" s="5" t="s">
        <v>7</v>
      </c>
      <c r="BH41" s="5" t="s">
        <v>7</v>
      </c>
      <c r="BI41" s="5" t="s">
        <v>7</v>
      </c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15"/>
      <c r="BV41" s="5"/>
      <c r="BW41" s="5" t="s">
        <v>87</v>
      </c>
      <c r="BX41" s="5">
        <v>2</v>
      </c>
      <c r="BY41" s="5">
        <v>1</v>
      </c>
      <c r="BZ41" s="5">
        <v>1</v>
      </c>
      <c r="CA41" s="5">
        <v>1</v>
      </c>
      <c r="CB41" s="5">
        <v>2</v>
      </c>
      <c r="CC41" s="5" t="s">
        <v>2</v>
      </c>
      <c r="CD41" s="5">
        <v>2</v>
      </c>
      <c r="CE41" s="5">
        <v>1</v>
      </c>
      <c r="CF41" s="5">
        <v>2</v>
      </c>
      <c r="CG41" s="5">
        <v>1</v>
      </c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</row>
    <row r="42" spans="2:98" ht="11.25" hidden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1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1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1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</row>
    <row r="43" spans="2:98" ht="11.25" hidden="1">
      <c r="B43" s="5">
        <v>10</v>
      </c>
      <c r="C43" s="5" t="s">
        <v>21</v>
      </c>
      <c r="D43" s="5">
        <v>2</v>
      </c>
      <c r="E43" s="5">
        <v>1</v>
      </c>
      <c r="F43" s="5">
        <v>1</v>
      </c>
      <c r="G43" s="5">
        <v>0</v>
      </c>
      <c r="H43" s="5">
        <v>2</v>
      </c>
      <c r="I43" s="5">
        <v>2</v>
      </c>
      <c r="J43" s="5">
        <v>2</v>
      </c>
      <c r="K43" s="5">
        <v>1</v>
      </c>
      <c r="L43" s="5" t="s">
        <v>2</v>
      </c>
      <c r="M43" s="5">
        <v>1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15"/>
      <c r="Z43" s="5">
        <v>10</v>
      </c>
      <c r="AA43" s="5" t="s">
        <v>40</v>
      </c>
      <c r="AB43" s="5">
        <v>2</v>
      </c>
      <c r="AC43" s="5">
        <v>1</v>
      </c>
      <c r="AD43" s="5">
        <v>1</v>
      </c>
      <c r="AE43" s="5">
        <v>0</v>
      </c>
      <c r="AF43" s="5">
        <v>2</v>
      </c>
      <c r="AG43" s="5">
        <v>2</v>
      </c>
      <c r="AH43" s="5">
        <v>2</v>
      </c>
      <c r="AI43" s="5">
        <v>1</v>
      </c>
      <c r="AJ43" s="5">
        <v>2</v>
      </c>
      <c r="AK43" s="5">
        <v>1</v>
      </c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15"/>
      <c r="AX43" s="5">
        <v>10</v>
      </c>
      <c r="AY43" s="5" t="s">
        <v>55</v>
      </c>
      <c r="AZ43" s="5" t="s">
        <v>7</v>
      </c>
      <c r="BA43" s="5" t="s">
        <v>7</v>
      </c>
      <c r="BB43" s="5" t="s">
        <v>7</v>
      </c>
      <c r="BC43" s="5" t="s">
        <v>7</v>
      </c>
      <c r="BD43" s="5" t="s">
        <v>7</v>
      </c>
      <c r="BE43" s="5" t="s">
        <v>7</v>
      </c>
      <c r="BF43" s="5" t="s">
        <v>7</v>
      </c>
      <c r="BG43" s="5" t="s">
        <v>7</v>
      </c>
      <c r="BH43" s="5" t="s">
        <v>7</v>
      </c>
      <c r="BI43" s="5" t="s">
        <v>7</v>
      </c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15"/>
      <c r="BV43" s="5">
        <v>10</v>
      </c>
      <c r="BW43" s="5" t="s">
        <v>75</v>
      </c>
      <c r="BX43" s="5">
        <v>2</v>
      </c>
      <c r="BY43" s="5">
        <v>1</v>
      </c>
      <c r="BZ43" s="5">
        <v>1</v>
      </c>
      <c r="CA43" s="5">
        <v>1</v>
      </c>
      <c r="CB43" s="5">
        <v>2</v>
      </c>
      <c r="CC43" s="5">
        <v>0</v>
      </c>
      <c r="CD43" s="5">
        <v>2</v>
      </c>
      <c r="CE43" s="5">
        <v>1</v>
      </c>
      <c r="CF43" s="5">
        <v>2</v>
      </c>
      <c r="CG43" s="5">
        <v>1</v>
      </c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</row>
    <row r="44" spans="2:98" ht="11.25" hidden="1">
      <c r="B44" s="5"/>
      <c r="C44" s="5" t="s">
        <v>1</v>
      </c>
      <c r="D44" s="5">
        <v>2</v>
      </c>
      <c r="E44" s="5">
        <v>1</v>
      </c>
      <c r="F44" s="5" t="s">
        <v>2</v>
      </c>
      <c r="G44" s="5">
        <v>1</v>
      </c>
      <c r="H44" s="5">
        <v>2</v>
      </c>
      <c r="I44" s="5">
        <v>1</v>
      </c>
      <c r="J44" s="5" t="s">
        <v>2</v>
      </c>
      <c r="K44" s="5">
        <v>1</v>
      </c>
      <c r="L44" s="5">
        <v>2</v>
      </c>
      <c r="M44" s="5" t="s">
        <v>2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15"/>
      <c r="Z44" s="5"/>
      <c r="AA44" s="5" t="s">
        <v>23</v>
      </c>
      <c r="AB44" s="5">
        <v>2</v>
      </c>
      <c r="AC44" s="5">
        <v>1</v>
      </c>
      <c r="AD44" s="5">
        <v>1</v>
      </c>
      <c r="AE44" s="5" t="s">
        <v>2</v>
      </c>
      <c r="AF44" s="5">
        <v>2</v>
      </c>
      <c r="AG44" s="5">
        <v>2</v>
      </c>
      <c r="AH44" s="5">
        <v>2</v>
      </c>
      <c r="AI44" s="5">
        <v>1</v>
      </c>
      <c r="AJ44" s="5">
        <v>2</v>
      </c>
      <c r="AK44" s="5">
        <v>1</v>
      </c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15"/>
      <c r="AX44" s="5"/>
      <c r="AY44" s="5" t="s">
        <v>59</v>
      </c>
      <c r="AZ44" s="5">
        <v>2</v>
      </c>
      <c r="BA44" s="5" t="s">
        <v>2</v>
      </c>
      <c r="BB44" s="5">
        <v>1</v>
      </c>
      <c r="BC44" s="5" t="s">
        <v>2</v>
      </c>
      <c r="BD44" s="5">
        <v>2</v>
      </c>
      <c r="BE44" s="5">
        <v>1</v>
      </c>
      <c r="BF44" s="5">
        <v>2</v>
      </c>
      <c r="BG44" s="5">
        <v>1</v>
      </c>
      <c r="BH44" s="5" t="s">
        <v>2</v>
      </c>
      <c r="BI44" s="5">
        <v>2</v>
      </c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15"/>
      <c r="BV44" s="5"/>
      <c r="BW44" s="5" t="s">
        <v>79</v>
      </c>
      <c r="BX44" s="5">
        <v>2</v>
      </c>
      <c r="BY44" s="5">
        <v>1</v>
      </c>
      <c r="BZ44" s="5">
        <v>1</v>
      </c>
      <c r="CA44" s="5">
        <v>1</v>
      </c>
      <c r="CB44" s="5">
        <v>2</v>
      </c>
      <c r="CC44" s="5" t="s">
        <v>2</v>
      </c>
      <c r="CD44" s="5">
        <v>2</v>
      </c>
      <c r="CE44" s="5">
        <v>1</v>
      </c>
      <c r="CF44" s="5">
        <v>2</v>
      </c>
      <c r="CG44" s="5" t="s">
        <v>2</v>
      </c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</row>
    <row r="45" spans="25:73" ht="11.25" hidden="1">
      <c r="Y45" s="15"/>
      <c r="AW45" s="15"/>
      <c r="BU45" s="15"/>
    </row>
    <row r="46" spans="25:73" ht="11.25" hidden="1">
      <c r="Y46" s="15"/>
      <c r="AW46" s="15"/>
      <c r="BU46" s="15"/>
    </row>
    <row r="47" spans="25:73" ht="11.25" hidden="1">
      <c r="Y47" s="15"/>
      <c r="AW47" s="15"/>
      <c r="BU47" s="15"/>
    </row>
    <row r="48" spans="3:78" ht="11.25" hidden="1">
      <c r="C48" s="5" t="s">
        <v>99</v>
      </c>
      <c r="D48" s="5" t="s">
        <v>103</v>
      </c>
      <c r="E48" s="5" t="s">
        <v>104</v>
      </c>
      <c r="F48" s="5" t="s">
        <v>105</v>
      </c>
      <c r="Y48" s="15"/>
      <c r="AA48" s="5" t="s">
        <v>99</v>
      </c>
      <c r="AB48" s="5" t="s">
        <v>103</v>
      </c>
      <c r="AC48" s="5" t="s">
        <v>104</v>
      </c>
      <c r="AD48" s="5" t="s">
        <v>105</v>
      </c>
      <c r="AW48" s="15"/>
      <c r="AY48" s="5" t="s">
        <v>99</v>
      </c>
      <c r="AZ48" s="5" t="s">
        <v>103</v>
      </c>
      <c r="BA48" s="5" t="s">
        <v>104</v>
      </c>
      <c r="BB48" s="5" t="s">
        <v>105</v>
      </c>
      <c r="BU48" s="15"/>
      <c r="BW48" s="5" t="s">
        <v>99</v>
      </c>
      <c r="BX48" s="5" t="s">
        <v>103</v>
      </c>
      <c r="BY48" s="5" t="s">
        <v>104</v>
      </c>
      <c r="BZ48" s="5" t="s">
        <v>105</v>
      </c>
    </row>
    <row r="49" spans="2:78" ht="11.25" hidden="1">
      <c r="B49" s="6">
        <v>1</v>
      </c>
      <c r="C49" s="5" t="s">
        <v>6</v>
      </c>
      <c r="D49" s="5">
        <v>17</v>
      </c>
      <c r="E49" s="5">
        <v>10</v>
      </c>
      <c r="F49" s="5">
        <v>58.8235294117647</v>
      </c>
      <c r="Y49" s="15"/>
      <c r="Z49" s="6">
        <v>1</v>
      </c>
      <c r="AA49" s="5" t="s">
        <v>22</v>
      </c>
      <c r="AB49" s="5">
        <v>22</v>
      </c>
      <c r="AC49" s="5">
        <v>13</v>
      </c>
      <c r="AD49" s="5">
        <v>59.09090909090909</v>
      </c>
      <c r="AW49" s="15"/>
      <c r="AX49" s="6">
        <v>1</v>
      </c>
      <c r="AY49" s="5" t="s">
        <v>60</v>
      </c>
      <c r="AZ49" s="5">
        <v>29</v>
      </c>
      <c r="BA49" s="5">
        <v>15</v>
      </c>
      <c r="BB49" s="5">
        <v>51.724137931034484</v>
      </c>
      <c r="BU49" s="15"/>
      <c r="BV49" s="6">
        <v>1</v>
      </c>
      <c r="BW49" s="5" t="s">
        <v>82</v>
      </c>
      <c r="BX49" s="5">
        <v>11</v>
      </c>
      <c r="BY49" s="5">
        <v>9</v>
      </c>
      <c r="BZ49" s="5">
        <v>81.81818181818181</v>
      </c>
    </row>
    <row r="50" spans="2:78" ht="11.25" hidden="1">
      <c r="B50" s="6">
        <v>2</v>
      </c>
      <c r="C50" s="5" t="s">
        <v>15</v>
      </c>
      <c r="D50" s="5">
        <v>32</v>
      </c>
      <c r="E50" s="5">
        <v>17</v>
      </c>
      <c r="F50" s="5">
        <v>53.125</v>
      </c>
      <c r="Y50" s="15"/>
      <c r="Z50" s="6">
        <v>2</v>
      </c>
      <c r="AA50" s="5" t="s">
        <v>26</v>
      </c>
      <c r="AB50" s="5">
        <v>24</v>
      </c>
      <c r="AC50" s="5">
        <v>12</v>
      </c>
      <c r="AD50" s="5">
        <v>50</v>
      </c>
      <c r="AW50" s="15"/>
      <c r="AX50" s="6">
        <v>2</v>
      </c>
      <c r="AY50" s="5" t="s">
        <v>70</v>
      </c>
      <c r="AZ50" s="5">
        <v>33</v>
      </c>
      <c r="BA50" s="5">
        <v>17</v>
      </c>
      <c r="BB50" s="5">
        <v>51.515151515151516</v>
      </c>
      <c r="BU50" s="15"/>
      <c r="BV50" s="6">
        <v>2</v>
      </c>
      <c r="BW50" s="5" t="s">
        <v>90</v>
      </c>
      <c r="BX50" s="5">
        <v>18</v>
      </c>
      <c r="BY50" s="5">
        <v>12</v>
      </c>
      <c r="BZ50" s="5">
        <v>66.66666666666667</v>
      </c>
    </row>
    <row r="51" spans="2:78" ht="11.25" hidden="1">
      <c r="B51" s="6">
        <v>3</v>
      </c>
      <c r="C51" s="5" t="s">
        <v>10</v>
      </c>
      <c r="D51" s="5">
        <v>35</v>
      </c>
      <c r="E51" s="5">
        <v>18</v>
      </c>
      <c r="F51" s="5">
        <v>51.42857142857143</v>
      </c>
      <c r="Y51" s="15"/>
      <c r="Z51" s="6">
        <v>3</v>
      </c>
      <c r="AA51" s="5" t="s">
        <v>24</v>
      </c>
      <c r="AB51" s="5">
        <v>30</v>
      </c>
      <c r="AC51" s="5">
        <v>15</v>
      </c>
      <c r="AD51" s="5">
        <v>50</v>
      </c>
      <c r="AW51" s="15"/>
      <c r="AX51" s="6">
        <v>3</v>
      </c>
      <c r="AY51" s="5" t="s">
        <v>56</v>
      </c>
      <c r="AZ51" s="5">
        <v>26</v>
      </c>
      <c r="BA51" s="5">
        <v>13</v>
      </c>
      <c r="BB51" s="5">
        <v>50</v>
      </c>
      <c r="BU51" s="15"/>
      <c r="BV51" s="6">
        <v>3</v>
      </c>
      <c r="BW51" s="5" t="s">
        <v>94</v>
      </c>
      <c r="BX51" s="5">
        <v>20</v>
      </c>
      <c r="BY51" s="5">
        <v>11</v>
      </c>
      <c r="BZ51" s="5">
        <v>55</v>
      </c>
    </row>
    <row r="52" spans="2:78" ht="11.25" hidden="1">
      <c r="B52" s="6">
        <v>4</v>
      </c>
      <c r="C52" s="5" t="s">
        <v>13</v>
      </c>
      <c r="D52" s="5">
        <v>36</v>
      </c>
      <c r="E52" s="5">
        <v>18</v>
      </c>
      <c r="F52" s="5">
        <v>50</v>
      </c>
      <c r="Y52" s="15"/>
      <c r="Z52" s="6">
        <v>4</v>
      </c>
      <c r="AA52" s="5" t="s">
        <v>32</v>
      </c>
      <c r="AB52" s="5">
        <v>31</v>
      </c>
      <c r="AC52" s="5">
        <v>15</v>
      </c>
      <c r="AD52" s="5">
        <v>48.38709677419355</v>
      </c>
      <c r="AW52" s="15"/>
      <c r="AX52" s="6">
        <v>4</v>
      </c>
      <c r="AY52" s="5" t="s">
        <v>72</v>
      </c>
      <c r="AZ52" s="5">
        <v>28</v>
      </c>
      <c r="BA52" s="5">
        <v>14</v>
      </c>
      <c r="BB52" s="5">
        <v>50</v>
      </c>
      <c r="BU52" s="15"/>
      <c r="BV52" s="6">
        <v>4</v>
      </c>
      <c r="BW52" s="5" t="s">
        <v>78</v>
      </c>
      <c r="BX52" s="5">
        <v>28</v>
      </c>
      <c r="BY52" s="5">
        <v>15</v>
      </c>
      <c r="BZ52" s="5">
        <v>53.57142857142857</v>
      </c>
    </row>
    <row r="53" spans="2:78" ht="11.25" hidden="1">
      <c r="B53" s="6">
        <v>5</v>
      </c>
      <c r="C53" s="5" t="s">
        <v>19</v>
      </c>
      <c r="D53" s="5">
        <v>26</v>
      </c>
      <c r="E53" s="5">
        <v>13</v>
      </c>
      <c r="F53" s="5">
        <v>50</v>
      </c>
      <c r="Y53" s="15"/>
      <c r="Z53" s="6">
        <v>5</v>
      </c>
      <c r="AA53" s="5" t="s">
        <v>25</v>
      </c>
      <c r="AB53" s="5">
        <v>29</v>
      </c>
      <c r="AC53" s="5">
        <v>14</v>
      </c>
      <c r="AD53" s="5">
        <v>48.275862068965516</v>
      </c>
      <c r="AW53" s="15"/>
      <c r="AX53" s="6">
        <v>5</v>
      </c>
      <c r="AY53" s="5" t="s">
        <v>65</v>
      </c>
      <c r="AZ53" s="5">
        <v>18</v>
      </c>
      <c r="BA53" s="5">
        <v>9</v>
      </c>
      <c r="BB53" s="5">
        <v>50</v>
      </c>
      <c r="BU53" s="15"/>
      <c r="BV53" s="6">
        <v>5</v>
      </c>
      <c r="BW53" s="5" t="s">
        <v>79</v>
      </c>
      <c r="BX53" s="5">
        <v>34</v>
      </c>
      <c r="BY53" s="5">
        <v>17</v>
      </c>
      <c r="BZ53" s="5">
        <v>50</v>
      </c>
    </row>
    <row r="54" spans="2:78" ht="11.25" hidden="1">
      <c r="B54" s="6">
        <v>6</v>
      </c>
      <c r="C54" s="5" t="s">
        <v>12</v>
      </c>
      <c r="D54" s="5">
        <v>35</v>
      </c>
      <c r="E54" s="5">
        <v>17</v>
      </c>
      <c r="F54" s="5">
        <v>48.57142857142857</v>
      </c>
      <c r="Y54" s="15"/>
      <c r="Z54" s="6">
        <v>6</v>
      </c>
      <c r="AA54" s="5" t="s">
        <v>28</v>
      </c>
      <c r="AB54" s="5">
        <v>40</v>
      </c>
      <c r="AC54" s="5">
        <v>19</v>
      </c>
      <c r="AD54" s="5">
        <v>47.5</v>
      </c>
      <c r="AW54" s="15"/>
      <c r="AX54" s="6">
        <v>6</v>
      </c>
      <c r="AY54" s="5" t="s">
        <v>59</v>
      </c>
      <c r="AZ54" s="5">
        <v>35</v>
      </c>
      <c r="BA54" s="5">
        <v>17</v>
      </c>
      <c r="BB54" s="5">
        <v>48.57142857142857</v>
      </c>
      <c r="BU54" s="15"/>
      <c r="BV54" s="6">
        <v>6</v>
      </c>
      <c r="BW54" s="5" t="s">
        <v>88</v>
      </c>
      <c r="BX54" s="5">
        <v>34</v>
      </c>
      <c r="BY54" s="5">
        <v>17</v>
      </c>
      <c r="BZ54" s="5">
        <v>50</v>
      </c>
    </row>
    <row r="55" spans="2:78" ht="11.25" hidden="1">
      <c r="B55" s="6">
        <v>7</v>
      </c>
      <c r="C55" s="5" t="s">
        <v>5</v>
      </c>
      <c r="D55" s="5">
        <v>35</v>
      </c>
      <c r="E55" s="5">
        <v>17</v>
      </c>
      <c r="F55" s="5">
        <v>48.57142857142857</v>
      </c>
      <c r="Y55" s="15"/>
      <c r="Z55" s="6">
        <v>7</v>
      </c>
      <c r="AA55" s="5" t="s">
        <v>23</v>
      </c>
      <c r="AB55" s="5">
        <v>30</v>
      </c>
      <c r="AC55" s="5">
        <v>14</v>
      </c>
      <c r="AD55" s="5">
        <v>46.666666666666664</v>
      </c>
      <c r="AW55" s="15"/>
      <c r="AX55" s="6">
        <v>7</v>
      </c>
      <c r="AY55" s="5" t="s">
        <v>69</v>
      </c>
      <c r="AZ55" s="5">
        <v>31</v>
      </c>
      <c r="BA55" s="5">
        <v>15</v>
      </c>
      <c r="BB55" s="5">
        <v>48.38709677419355</v>
      </c>
      <c r="BU55" s="15"/>
      <c r="BV55" s="6">
        <v>7</v>
      </c>
      <c r="BW55" s="5" t="s">
        <v>87</v>
      </c>
      <c r="BX55" s="5">
        <v>32</v>
      </c>
      <c r="BY55" s="5">
        <v>16</v>
      </c>
      <c r="BZ55" s="5">
        <v>50</v>
      </c>
    </row>
    <row r="56" spans="2:78" ht="11.25" hidden="1">
      <c r="B56" s="6">
        <v>8</v>
      </c>
      <c r="C56" s="5" t="s">
        <v>3</v>
      </c>
      <c r="D56" s="5">
        <v>36</v>
      </c>
      <c r="E56" s="5">
        <v>17</v>
      </c>
      <c r="F56" s="5">
        <v>47.22222222222222</v>
      </c>
      <c r="Y56" s="15"/>
      <c r="Z56" s="6">
        <v>8</v>
      </c>
      <c r="AA56" s="5" t="s">
        <v>29</v>
      </c>
      <c r="AB56" s="5">
        <v>30</v>
      </c>
      <c r="AC56" s="5">
        <v>14</v>
      </c>
      <c r="AD56" s="5">
        <v>46.666666666666664</v>
      </c>
      <c r="AW56" s="15"/>
      <c r="AX56" s="6">
        <v>8</v>
      </c>
      <c r="AY56" s="5" t="s">
        <v>58</v>
      </c>
      <c r="AZ56" s="5">
        <v>30</v>
      </c>
      <c r="BA56" s="5">
        <v>14</v>
      </c>
      <c r="BB56" s="5">
        <v>46.666666666666664</v>
      </c>
      <c r="BU56" s="15"/>
      <c r="BV56" s="6">
        <v>8</v>
      </c>
      <c r="BW56" s="5" t="s">
        <v>85</v>
      </c>
      <c r="BX56" s="5">
        <v>14</v>
      </c>
      <c r="BY56" s="5">
        <v>7</v>
      </c>
      <c r="BZ56" s="5">
        <v>50</v>
      </c>
    </row>
    <row r="57" spans="2:78" ht="11.25" hidden="1">
      <c r="B57" s="6">
        <v>9</v>
      </c>
      <c r="C57" s="5" t="s">
        <v>21</v>
      </c>
      <c r="D57" s="5">
        <v>30</v>
      </c>
      <c r="E57" s="5">
        <v>14</v>
      </c>
      <c r="F57" s="5">
        <v>46.666666666666664</v>
      </c>
      <c r="Y57" s="15"/>
      <c r="Z57" s="6">
        <v>9</v>
      </c>
      <c r="AA57" s="5" t="s">
        <v>40</v>
      </c>
      <c r="AB57" s="5">
        <v>28</v>
      </c>
      <c r="AC57" s="5">
        <v>13</v>
      </c>
      <c r="AD57" s="5">
        <v>46.42857142857143</v>
      </c>
      <c r="AW57" s="15"/>
      <c r="AX57" s="6">
        <v>9</v>
      </c>
      <c r="AY57" s="5" t="s">
        <v>68</v>
      </c>
      <c r="AZ57" s="5">
        <v>33</v>
      </c>
      <c r="BA57" s="5">
        <v>15</v>
      </c>
      <c r="BB57" s="5">
        <v>45.45454545454545</v>
      </c>
      <c r="BU57" s="15"/>
      <c r="BV57" s="6">
        <v>9</v>
      </c>
      <c r="BW57" s="5" t="s">
        <v>83</v>
      </c>
      <c r="BX57" s="5">
        <v>29</v>
      </c>
      <c r="BY57" s="5">
        <v>14</v>
      </c>
      <c r="BZ57" s="5">
        <v>48.275862068965516</v>
      </c>
    </row>
    <row r="58" spans="2:78" ht="11.25" hidden="1">
      <c r="B58" s="6">
        <v>10</v>
      </c>
      <c r="C58" s="5" t="s">
        <v>9</v>
      </c>
      <c r="D58" s="5">
        <v>30</v>
      </c>
      <c r="E58" s="5">
        <v>14</v>
      </c>
      <c r="F58" s="5">
        <v>46.666666666666664</v>
      </c>
      <c r="Y58" s="15"/>
      <c r="Z58" s="6">
        <v>10</v>
      </c>
      <c r="AA58" s="5" t="s">
        <v>30</v>
      </c>
      <c r="AB58" s="5">
        <v>28</v>
      </c>
      <c r="AC58" s="5">
        <v>13</v>
      </c>
      <c r="AD58" s="5">
        <v>46.42857142857143</v>
      </c>
      <c r="AW58" s="15"/>
      <c r="AX58" s="6">
        <v>10</v>
      </c>
      <c r="AY58" s="5" t="s">
        <v>67</v>
      </c>
      <c r="AZ58" s="5">
        <v>20</v>
      </c>
      <c r="BA58" s="5">
        <v>9</v>
      </c>
      <c r="BB58" s="5">
        <v>45</v>
      </c>
      <c r="BU58" s="15"/>
      <c r="BV58" s="6">
        <v>10</v>
      </c>
      <c r="BW58" s="5" t="s">
        <v>75</v>
      </c>
      <c r="BX58" s="5">
        <v>19</v>
      </c>
      <c r="BY58" s="5">
        <v>9</v>
      </c>
      <c r="BZ58" s="5">
        <v>47.36842105263158</v>
      </c>
    </row>
    <row r="59" spans="2:78" ht="11.25" hidden="1">
      <c r="B59" s="6">
        <v>11</v>
      </c>
      <c r="C59" s="5" t="s">
        <v>0</v>
      </c>
      <c r="D59" s="5">
        <v>30</v>
      </c>
      <c r="E59" s="5">
        <v>14</v>
      </c>
      <c r="F59" s="5">
        <v>46.666666666666664</v>
      </c>
      <c r="Y59" s="15"/>
      <c r="Z59" s="6">
        <v>11</v>
      </c>
      <c r="AA59" s="5" t="s">
        <v>34</v>
      </c>
      <c r="AB59" s="5">
        <v>39</v>
      </c>
      <c r="AC59" s="5">
        <v>18</v>
      </c>
      <c r="AD59" s="5">
        <v>46.15384615384615</v>
      </c>
      <c r="AW59" s="15"/>
      <c r="AX59" s="6">
        <v>11</v>
      </c>
      <c r="AY59" s="5" t="s">
        <v>61</v>
      </c>
      <c r="AZ59" s="5">
        <v>34</v>
      </c>
      <c r="BA59" s="5">
        <v>15</v>
      </c>
      <c r="BB59" s="5">
        <v>44.11764705882353</v>
      </c>
      <c r="BU59" s="15"/>
      <c r="BV59" s="6">
        <v>11</v>
      </c>
      <c r="BW59" s="5" t="s">
        <v>84</v>
      </c>
      <c r="BX59" s="5">
        <v>32</v>
      </c>
      <c r="BY59" s="5">
        <v>15</v>
      </c>
      <c r="BZ59" s="5">
        <v>46.875</v>
      </c>
    </row>
    <row r="60" spans="2:78" ht="11.25" hidden="1">
      <c r="B60" s="6">
        <v>12</v>
      </c>
      <c r="C60" s="5" t="s">
        <v>8</v>
      </c>
      <c r="D60" s="5">
        <v>35</v>
      </c>
      <c r="E60" s="5">
        <v>16</v>
      </c>
      <c r="F60" s="5">
        <v>45.714285714285715</v>
      </c>
      <c r="Y60" s="15"/>
      <c r="Z60" s="6">
        <v>12</v>
      </c>
      <c r="AA60" s="5" t="s">
        <v>33</v>
      </c>
      <c r="AB60" s="5">
        <v>39</v>
      </c>
      <c r="AC60" s="5">
        <v>18</v>
      </c>
      <c r="AD60" s="5">
        <v>46.15384615384615</v>
      </c>
      <c r="AW60" s="15"/>
      <c r="AX60" s="6">
        <v>12</v>
      </c>
      <c r="AY60" s="5" t="s">
        <v>57</v>
      </c>
      <c r="AZ60" s="5">
        <v>35</v>
      </c>
      <c r="BA60" s="5">
        <v>15</v>
      </c>
      <c r="BB60" s="5">
        <v>42.857142857142854</v>
      </c>
      <c r="BU60" s="15"/>
      <c r="BV60" s="6">
        <v>12</v>
      </c>
      <c r="BW60" s="5" t="s">
        <v>86</v>
      </c>
      <c r="BX60" s="5">
        <v>37</v>
      </c>
      <c r="BY60" s="5">
        <v>17</v>
      </c>
      <c r="BZ60" s="5">
        <v>45.945945945945944</v>
      </c>
    </row>
    <row r="61" spans="2:78" ht="11.25" hidden="1">
      <c r="B61" s="6">
        <v>13</v>
      </c>
      <c r="C61" s="5" t="s">
        <v>16</v>
      </c>
      <c r="D61" s="5">
        <v>31</v>
      </c>
      <c r="E61" s="5">
        <v>14</v>
      </c>
      <c r="F61" s="5">
        <v>45.16129032258065</v>
      </c>
      <c r="Y61" s="15"/>
      <c r="Z61" s="6">
        <v>13</v>
      </c>
      <c r="AA61" s="5" t="s">
        <v>27</v>
      </c>
      <c r="AB61" s="5">
        <v>24</v>
      </c>
      <c r="AC61" s="5">
        <v>11</v>
      </c>
      <c r="AD61" s="5">
        <v>45.833333333333336</v>
      </c>
      <c r="AW61" s="15"/>
      <c r="AX61" s="6">
        <v>13</v>
      </c>
      <c r="AY61" s="5" t="s">
        <v>73</v>
      </c>
      <c r="AZ61" s="5">
        <v>33</v>
      </c>
      <c r="BA61" s="5">
        <v>14</v>
      </c>
      <c r="BB61" s="5">
        <v>42.42424242424242</v>
      </c>
      <c r="BU61" s="15"/>
      <c r="BV61" s="6">
        <v>13</v>
      </c>
      <c r="BW61" s="5" t="s">
        <v>92</v>
      </c>
      <c r="BX61" s="5">
        <v>35</v>
      </c>
      <c r="BY61" s="5">
        <v>15</v>
      </c>
      <c r="BZ61" s="5">
        <v>42.857142857142854</v>
      </c>
    </row>
    <row r="62" spans="2:78" ht="11.25" hidden="1">
      <c r="B62" s="6">
        <v>14</v>
      </c>
      <c r="C62" s="5" t="s">
        <v>4</v>
      </c>
      <c r="D62" s="5">
        <v>31</v>
      </c>
      <c r="E62" s="5">
        <v>14</v>
      </c>
      <c r="F62" s="5">
        <v>45.16129032258065</v>
      </c>
      <c r="Y62" s="15"/>
      <c r="Z62" s="6">
        <v>14</v>
      </c>
      <c r="AA62" s="5" t="s">
        <v>38</v>
      </c>
      <c r="AB62" s="5">
        <v>35</v>
      </c>
      <c r="AC62" s="5">
        <v>16</v>
      </c>
      <c r="AD62" s="5">
        <v>45.714285714285715</v>
      </c>
      <c r="AW62" s="15"/>
      <c r="AX62" s="6">
        <v>14</v>
      </c>
      <c r="AY62" s="5" t="s">
        <v>55</v>
      </c>
      <c r="AZ62" s="5">
        <v>26</v>
      </c>
      <c r="BA62" s="5">
        <v>11</v>
      </c>
      <c r="BB62" s="5">
        <v>42.30769230769231</v>
      </c>
      <c r="BU62" s="15"/>
      <c r="BV62" s="6">
        <v>14</v>
      </c>
      <c r="BW62" s="5" t="s">
        <v>80</v>
      </c>
      <c r="BX62" s="5">
        <v>33</v>
      </c>
      <c r="BY62" s="5">
        <v>14</v>
      </c>
      <c r="BZ62" s="5">
        <v>42.42424242424242</v>
      </c>
    </row>
    <row r="63" spans="2:78" ht="11.25" hidden="1">
      <c r="B63" s="6">
        <v>15</v>
      </c>
      <c r="C63" s="5" t="s">
        <v>20</v>
      </c>
      <c r="D63" s="5">
        <v>36</v>
      </c>
      <c r="E63" s="5">
        <v>16</v>
      </c>
      <c r="F63" s="5">
        <v>44.44444444444444</v>
      </c>
      <c r="Y63" s="15"/>
      <c r="Z63" s="6">
        <v>15</v>
      </c>
      <c r="AA63" s="5" t="s">
        <v>31</v>
      </c>
      <c r="AB63" s="5">
        <v>34</v>
      </c>
      <c r="AC63" s="5">
        <v>15</v>
      </c>
      <c r="AD63" s="5">
        <v>44.11764705882353</v>
      </c>
      <c r="AW63" s="15"/>
      <c r="AX63" s="6">
        <v>15</v>
      </c>
      <c r="AY63" s="5" t="s">
        <v>74</v>
      </c>
      <c r="AZ63" s="5">
        <v>38</v>
      </c>
      <c r="BA63" s="5">
        <v>16</v>
      </c>
      <c r="BB63" s="5">
        <v>42.10526315789474</v>
      </c>
      <c r="BU63" s="15"/>
      <c r="BV63" s="6">
        <v>15</v>
      </c>
      <c r="BW63" s="5" t="s">
        <v>91</v>
      </c>
      <c r="BX63" s="5">
        <v>18</v>
      </c>
      <c r="BY63" s="5">
        <v>7</v>
      </c>
      <c r="BZ63" s="5">
        <v>38.888888888888886</v>
      </c>
    </row>
    <row r="64" spans="2:78" ht="11.25" hidden="1">
      <c r="B64" s="6">
        <v>16</v>
      </c>
      <c r="C64" s="5" t="s">
        <v>18</v>
      </c>
      <c r="D64" s="5">
        <v>39</v>
      </c>
      <c r="E64" s="5">
        <v>17</v>
      </c>
      <c r="F64" s="5">
        <v>43.58974358974359</v>
      </c>
      <c r="Y64" s="15"/>
      <c r="Z64" s="6">
        <v>16</v>
      </c>
      <c r="AA64" s="5" t="s">
        <v>54</v>
      </c>
      <c r="AB64" s="5">
        <v>35</v>
      </c>
      <c r="AC64" s="5">
        <v>15</v>
      </c>
      <c r="AD64" s="5">
        <v>42.857142857142854</v>
      </c>
      <c r="AW64" s="15"/>
      <c r="AX64" s="6">
        <v>16</v>
      </c>
      <c r="AY64" s="5" t="s">
        <v>63</v>
      </c>
      <c r="AZ64" s="5">
        <v>38</v>
      </c>
      <c r="BA64" s="5">
        <v>16</v>
      </c>
      <c r="BB64" s="5">
        <v>42.10526315789474</v>
      </c>
      <c r="BU64" s="15"/>
      <c r="BV64" s="6">
        <v>16</v>
      </c>
      <c r="BW64" s="5" t="s">
        <v>77</v>
      </c>
      <c r="BX64" s="5">
        <v>21</v>
      </c>
      <c r="BY64" s="5">
        <v>8</v>
      </c>
      <c r="BZ64" s="5">
        <v>38.095238095238095</v>
      </c>
    </row>
    <row r="65" spans="2:78" ht="11.25" hidden="1">
      <c r="B65" s="6">
        <v>17</v>
      </c>
      <c r="C65" s="5" t="s">
        <v>11</v>
      </c>
      <c r="D65" s="5">
        <v>35</v>
      </c>
      <c r="E65" s="5">
        <v>15</v>
      </c>
      <c r="F65" s="5">
        <v>42.857142857142854</v>
      </c>
      <c r="Y65" s="15"/>
      <c r="Z65" s="6">
        <v>17</v>
      </c>
      <c r="AA65" s="5" t="s">
        <v>36</v>
      </c>
      <c r="AB65" s="5">
        <v>28</v>
      </c>
      <c r="AC65" s="5">
        <v>11</v>
      </c>
      <c r="AD65" s="5">
        <v>39.285714285714285</v>
      </c>
      <c r="AW65" s="15"/>
      <c r="AX65" s="6">
        <v>17</v>
      </c>
      <c r="AY65" s="5" t="s">
        <v>66</v>
      </c>
      <c r="AZ65" s="5">
        <v>27</v>
      </c>
      <c r="BA65" s="5">
        <v>11</v>
      </c>
      <c r="BB65" s="5">
        <v>40.74074074074074</v>
      </c>
      <c r="BU65" s="15"/>
      <c r="BV65" s="6">
        <v>17</v>
      </c>
      <c r="BW65" s="5" t="s">
        <v>89</v>
      </c>
      <c r="BX65" s="5">
        <v>27</v>
      </c>
      <c r="BY65" s="5">
        <v>10</v>
      </c>
      <c r="BZ65" s="5">
        <v>37.03703703703704</v>
      </c>
    </row>
    <row r="66" spans="2:78" ht="11.25" hidden="1">
      <c r="B66" s="6">
        <v>18</v>
      </c>
      <c r="C66" s="5" t="s">
        <v>1</v>
      </c>
      <c r="D66" s="5">
        <v>33</v>
      </c>
      <c r="E66" s="5">
        <v>14</v>
      </c>
      <c r="F66" s="5">
        <v>42.42424242424242</v>
      </c>
      <c r="Y66" s="15"/>
      <c r="Z66" s="6">
        <v>18</v>
      </c>
      <c r="AA66" s="5" t="s">
        <v>35</v>
      </c>
      <c r="AB66" s="5">
        <v>36</v>
      </c>
      <c r="AC66" s="5">
        <v>14</v>
      </c>
      <c r="AD66" s="5">
        <v>38.888888888888886</v>
      </c>
      <c r="AW66" s="15"/>
      <c r="AX66" s="6">
        <v>18</v>
      </c>
      <c r="AY66" s="5" t="s">
        <v>64</v>
      </c>
      <c r="AZ66" s="5">
        <v>40</v>
      </c>
      <c r="BA66" s="5">
        <v>16</v>
      </c>
      <c r="BB66" s="5">
        <v>40</v>
      </c>
      <c r="BU66" s="15"/>
      <c r="BV66" s="6">
        <v>18</v>
      </c>
      <c r="BW66" s="5" t="s">
        <v>81</v>
      </c>
      <c r="BX66" s="5">
        <v>23</v>
      </c>
      <c r="BY66" s="5">
        <v>8</v>
      </c>
      <c r="BZ66" s="5">
        <v>34.78260869565217</v>
      </c>
    </row>
    <row r="67" spans="2:78" ht="11.25" hidden="1">
      <c r="B67" s="6">
        <v>19</v>
      </c>
      <c r="C67" s="5" t="s">
        <v>14</v>
      </c>
      <c r="D67" s="5">
        <v>24</v>
      </c>
      <c r="E67" s="5">
        <v>10</v>
      </c>
      <c r="F67" s="5">
        <v>41.666666666666664</v>
      </c>
      <c r="Y67" s="15"/>
      <c r="Z67" s="6">
        <v>19</v>
      </c>
      <c r="AA67" s="5" t="s">
        <v>39</v>
      </c>
      <c r="AB67" s="5">
        <v>32</v>
      </c>
      <c r="AC67" s="5">
        <v>12</v>
      </c>
      <c r="AD67" s="5">
        <v>37.5</v>
      </c>
      <c r="AW67" s="15"/>
      <c r="AX67" s="6">
        <v>19</v>
      </c>
      <c r="AY67" s="5" t="s">
        <v>62</v>
      </c>
      <c r="AZ67" s="5">
        <v>31</v>
      </c>
      <c r="BA67" s="5">
        <v>12</v>
      </c>
      <c r="BB67" s="5">
        <v>38.70967741935484</v>
      </c>
      <c r="BU67" s="15"/>
      <c r="BV67" s="6">
        <v>19</v>
      </c>
      <c r="BW67" s="5" t="s">
        <v>76</v>
      </c>
      <c r="BX67" s="5">
        <v>18</v>
      </c>
      <c r="BY67" s="5">
        <v>6</v>
      </c>
      <c r="BZ67" s="5">
        <v>33.333333333333336</v>
      </c>
    </row>
    <row r="68" spans="2:78" ht="11.25" hidden="1">
      <c r="B68" s="6">
        <v>20</v>
      </c>
      <c r="C68" s="5" t="s">
        <v>17</v>
      </c>
      <c r="D68" s="5">
        <v>31</v>
      </c>
      <c r="E68" s="5">
        <v>12</v>
      </c>
      <c r="F68" s="5">
        <v>38.70967741935484</v>
      </c>
      <c r="Y68" s="15"/>
      <c r="Z68" s="6">
        <v>20</v>
      </c>
      <c r="AA68" s="5" t="s">
        <v>37</v>
      </c>
      <c r="AB68" s="5">
        <v>29</v>
      </c>
      <c r="AC68" s="5">
        <v>9</v>
      </c>
      <c r="AD68" s="5">
        <v>31.03448275862069</v>
      </c>
      <c r="AW68" s="15"/>
      <c r="AX68" s="6">
        <v>20</v>
      </c>
      <c r="AY68" s="5" t="s">
        <v>71</v>
      </c>
      <c r="AZ68" s="5">
        <v>32</v>
      </c>
      <c r="BA68" s="5">
        <v>11</v>
      </c>
      <c r="BB68" s="5">
        <v>34.375</v>
      </c>
      <c r="BU68" s="15"/>
      <c r="BV68" s="6">
        <v>20</v>
      </c>
      <c r="BW68" s="5" t="s">
        <v>93</v>
      </c>
      <c r="BX68" s="5">
        <v>27</v>
      </c>
      <c r="BY68" s="5">
        <v>7</v>
      </c>
      <c r="BZ68" s="5">
        <v>25.925925925925927</v>
      </c>
    </row>
    <row r="69" spans="25:73" ht="11.25" hidden="1">
      <c r="Y69" s="15"/>
      <c r="AW69" s="15"/>
      <c r="BU69" s="15"/>
    </row>
    <row r="70" spans="3:78" ht="11.25" hidden="1">
      <c r="C70" s="31" t="s">
        <v>99</v>
      </c>
      <c r="D70" s="31" t="s">
        <v>103</v>
      </c>
      <c r="E70" s="31" t="s">
        <v>104</v>
      </c>
      <c r="F70" s="31" t="s">
        <v>105</v>
      </c>
      <c r="Y70" s="15"/>
      <c r="AA70" s="31" t="s">
        <v>99</v>
      </c>
      <c r="AB70" s="31" t="s">
        <v>103</v>
      </c>
      <c r="AC70" s="31" t="s">
        <v>104</v>
      </c>
      <c r="AD70" s="31" t="s">
        <v>105</v>
      </c>
      <c r="AW70" s="15"/>
      <c r="AY70" s="31" t="s">
        <v>99</v>
      </c>
      <c r="AZ70" s="31" t="s">
        <v>103</v>
      </c>
      <c r="BA70" s="31" t="s">
        <v>104</v>
      </c>
      <c r="BB70" s="31" t="s">
        <v>105</v>
      </c>
      <c r="BU70" s="15"/>
      <c r="BW70" s="31" t="s">
        <v>99</v>
      </c>
      <c r="BX70" s="31" t="s">
        <v>103</v>
      </c>
      <c r="BY70" s="31" t="s">
        <v>104</v>
      </c>
      <c r="BZ70" s="31" t="s">
        <v>105</v>
      </c>
    </row>
    <row r="71" spans="3:78" ht="11.25" hidden="1">
      <c r="C71" s="31" t="s">
        <v>14</v>
      </c>
      <c r="D71" s="31">
        <v>0</v>
      </c>
      <c r="E71" s="31">
        <v>0</v>
      </c>
      <c r="F71" s="31" t="e">
        <v>#DIV/0!</v>
      </c>
      <c r="Y71" s="15"/>
      <c r="AA71" s="31" t="s">
        <v>28</v>
      </c>
      <c r="AB71" s="31">
        <v>0</v>
      </c>
      <c r="AC71" s="31">
        <v>0</v>
      </c>
      <c r="AD71" s="31" t="e">
        <v>#DIV/0!</v>
      </c>
      <c r="AW71" s="15"/>
      <c r="AY71" s="31" t="s">
        <v>71</v>
      </c>
      <c r="AZ71" s="31">
        <v>0</v>
      </c>
      <c r="BA71" s="31">
        <v>0</v>
      </c>
      <c r="BB71" s="31" t="e">
        <v>#DIV/0!</v>
      </c>
      <c r="BU71" s="15"/>
      <c r="BW71" s="31" t="s">
        <v>88</v>
      </c>
      <c r="BX71" s="31">
        <v>2</v>
      </c>
      <c r="BY71" s="31">
        <v>1</v>
      </c>
      <c r="BZ71" s="31">
        <v>50</v>
      </c>
    </row>
    <row r="72" spans="3:78" ht="11.25" hidden="1">
      <c r="C72" s="31" t="s">
        <v>13</v>
      </c>
      <c r="D72" s="31">
        <v>8</v>
      </c>
      <c r="E72" s="31">
        <v>4</v>
      </c>
      <c r="F72" s="31">
        <v>50</v>
      </c>
      <c r="Y72" s="15"/>
      <c r="AA72" s="31" t="s">
        <v>39</v>
      </c>
      <c r="AB72" s="31">
        <v>10</v>
      </c>
      <c r="AC72" s="31">
        <v>5</v>
      </c>
      <c r="AD72" s="31">
        <v>50</v>
      </c>
      <c r="AW72" s="15"/>
      <c r="AY72" s="31" t="s">
        <v>72</v>
      </c>
      <c r="AZ72" s="31">
        <v>6</v>
      </c>
      <c r="BA72" s="31">
        <v>4</v>
      </c>
      <c r="BB72" s="31">
        <v>66.66666666666667</v>
      </c>
      <c r="BU72" s="15"/>
      <c r="BW72" s="31" t="s">
        <v>80</v>
      </c>
      <c r="BX72" s="31">
        <v>4</v>
      </c>
      <c r="BY72" s="31">
        <v>2</v>
      </c>
      <c r="BZ72" s="31">
        <v>50</v>
      </c>
    </row>
    <row r="73" spans="3:78" ht="11.25" hidden="1">
      <c r="C73" s="31" t="s">
        <v>15</v>
      </c>
      <c r="D73" s="31">
        <v>15</v>
      </c>
      <c r="E73" s="31">
        <v>7</v>
      </c>
      <c r="F73" s="31">
        <v>46.666666666666664</v>
      </c>
      <c r="Y73" s="15"/>
      <c r="AA73" s="31" t="s">
        <v>25</v>
      </c>
      <c r="AB73" s="31">
        <v>9</v>
      </c>
      <c r="AC73" s="31">
        <v>4</v>
      </c>
      <c r="AD73" s="31">
        <v>44.44444444444444</v>
      </c>
      <c r="AW73" s="15"/>
      <c r="AY73" s="31" t="s">
        <v>74</v>
      </c>
      <c r="AZ73" s="31">
        <v>7</v>
      </c>
      <c r="BA73" s="31">
        <v>3</v>
      </c>
      <c r="BB73" s="31">
        <v>42.857142857142854</v>
      </c>
      <c r="BU73" s="15"/>
      <c r="BW73" s="31" t="s">
        <v>81</v>
      </c>
      <c r="BX73" s="31">
        <v>7</v>
      </c>
      <c r="BY73" s="31">
        <v>3</v>
      </c>
      <c r="BZ73" s="31">
        <v>42.857142857142854</v>
      </c>
    </row>
    <row r="74" spans="3:78" ht="11.25" hidden="1">
      <c r="C74" s="31" t="s">
        <v>20</v>
      </c>
      <c r="D74" s="31">
        <v>16</v>
      </c>
      <c r="E74" s="31">
        <v>6</v>
      </c>
      <c r="F74" s="31">
        <v>37.5</v>
      </c>
      <c r="Y74" s="15"/>
      <c r="AA74" s="31" t="s">
        <v>32</v>
      </c>
      <c r="AB74" s="31">
        <v>5</v>
      </c>
      <c r="AC74" s="31">
        <v>2</v>
      </c>
      <c r="AD74" s="31">
        <v>40</v>
      </c>
      <c r="AW74" s="15"/>
      <c r="AY74" s="31" t="s">
        <v>55</v>
      </c>
      <c r="AZ74" s="31">
        <v>5</v>
      </c>
      <c r="BA74" s="31">
        <v>2</v>
      </c>
      <c r="BB74" s="31">
        <v>40</v>
      </c>
      <c r="BU74" s="15"/>
      <c r="BW74" s="31" t="s">
        <v>87</v>
      </c>
      <c r="BX74" s="31">
        <v>7</v>
      </c>
      <c r="BY74" s="31">
        <v>3</v>
      </c>
      <c r="BZ74" s="31">
        <v>42.857142857142854</v>
      </c>
    </row>
    <row r="75" spans="3:78" ht="11.25" hidden="1">
      <c r="C75" s="31" t="s">
        <v>0</v>
      </c>
      <c r="D75" s="31">
        <v>3</v>
      </c>
      <c r="E75" s="31">
        <v>1</v>
      </c>
      <c r="F75" s="31">
        <v>33.333333333333336</v>
      </c>
      <c r="Y75" s="15"/>
      <c r="AA75" s="31" t="s">
        <v>33</v>
      </c>
      <c r="AB75" s="31">
        <v>16</v>
      </c>
      <c r="AC75" s="31">
        <v>6</v>
      </c>
      <c r="AD75" s="31">
        <v>37.5</v>
      </c>
      <c r="AW75" s="15"/>
      <c r="AY75" s="31" t="s">
        <v>68</v>
      </c>
      <c r="AZ75" s="31">
        <v>14</v>
      </c>
      <c r="BA75" s="31">
        <v>5</v>
      </c>
      <c r="BB75" s="31">
        <v>35.714285714285715</v>
      </c>
      <c r="BU75" s="15"/>
      <c r="BW75" s="31" t="s">
        <v>84</v>
      </c>
      <c r="BX75" s="31">
        <v>15</v>
      </c>
      <c r="BY75" s="31">
        <v>6</v>
      </c>
      <c r="BZ75" s="31">
        <v>40</v>
      </c>
    </row>
    <row r="76" spans="3:78" ht="11.25" hidden="1">
      <c r="C76" s="31" t="s">
        <v>21</v>
      </c>
      <c r="D76" s="31">
        <v>16</v>
      </c>
      <c r="E76" s="31">
        <v>5</v>
      </c>
      <c r="F76" s="31">
        <v>31.25</v>
      </c>
      <c r="Y76" s="15"/>
      <c r="AA76" s="31" t="s">
        <v>26</v>
      </c>
      <c r="AB76" s="31">
        <v>11</v>
      </c>
      <c r="AC76" s="31">
        <v>4</v>
      </c>
      <c r="AD76" s="31">
        <v>36.36363636363637</v>
      </c>
      <c r="AW76" s="15"/>
      <c r="AY76" s="31" t="s">
        <v>65</v>
      </c>
      <c r="AZ76" s="31">
        <v>7</v>
      </c>
      <c r="BA76" s="31">
        <v>2</v>
      </c>
      <c r="BB76" s="31">
        <v>28.571428571428573</v>
      </c>
      <c r="BU76" s="15"/>
      <c r="BW76" s="31" t="s">
        <v>85</v>
      </c>
      <c r="BX76" s="31">
        <v>13</v>
      </c>
      <c r="BY76" s="31">
        <v>5</v>
      </c>
      <c r="BZ76" s="31">
        <v>38.46153846153846</v>
      </c>
    </row>
    <row r="77" spans="3:78" ht="11.25" hidden="1">
      <c r="C77" s="31" t="s">
        <v>1</v>
      </c>
      <c r="D77" s="31">
        <v>16</v>
      </c>
      <c r="E77" s="31">
        <v>5</v>
      </c>
      <c r="F77" s="31">
        <v>31.25</v>
      </c>
      <c r="Y77" s="15"/>
      <c r="AA77" s="31" t="s">
        <v>23</v>
      </c>
      <c r="AB77" s="31">
        <v>9</v>
      </c>
      <c r="AC77" s="31">
        <v>3</v>
      </c>
      <c r="AD77" s="31">
        <v>33.333333333333336</v>
      </c>
      <c r="AW77" s="15"/>
      <c r="AY77" s="31" t="s">
        <v>61</v>
      </c>
      <c r="AZ77" s="31">
        <v>15</v>
      </c>
      <c r="BA77" s="31">
        <v>4</v>
      </c>
      <c r="BB77" s="31">
        <v>26.666666666666668</v>
      </c>
      <c r="BU77" s="15"/>
      <c r="BW77" s="31" t="s">
        <v>79</v>
      </c>
      <c r="BX77" s="31">
        <v>3</v>
      </c>
      <c r="BY77" s="31">
        <v>1</v>
      </c>
      <c r="BZ77" s="31">
        <v>33.333333333333336</v>
      </c>
    </row>
    <row r="78" spans="3:78" ht="11.25" hidden="1">
      <c r="C78" s="31" t="s">
        <v>9</v>
      </c>
      <c r="D78" s="31">
        <v>16</v>
      </c>
      <c r="E78" s="31">
        <v>5</v>
      </c>
      <c r="F78" s="31">
        <v>31.25</v>
      </c>
      <c r="Y78" s="15"/>
      <c r="AA78" s="31" t="s">
        <v>31</v>
      </c>
      <c r="AB78" s="31">
        <v>10</v>
      </c>
      <c r="AC78" s="31">
        <v>3</v>
      </c>
      <c r="AD78" s="31">
        <v>30</v>
      </c>
      <c r="AW78" s="15"/>
      <c r="AY78" s="31" t="s">
        <v>57</v>
      </c>
      <c r="AZ78" s="31">
        <v>8</v>
      </c>
      <c r="BA78" s="31">
        <v>2</v>
      </c>
      <c r="BB78" s="31">
        <v>25</v>
      </c>
      <c r="BU78" s="15"/>
      <c r="BW78" s="31" t="s">
        <v>90</v>
      </c>
      <c r="BX78" s="31">
        <v>15</v>
      </c>
      <c r="BY78" s="31">
        <v>5</v>
      </c>
      <c r="BZ78" s="31">
        <v>33.333333333333336</v>
      </c>
    </row>
    <row r="79" spans="3:78" ht="11.25" hidden="1">
      <c r="C79" s="31" t="s">
        <v>16</v>
      </c>
      <c r="D79" s="31">
        <v>16</v>
      </c>
      <c r="E79" s="31">
        <v>5</v>
      </c>
      <c r="F79" s="31">
        <v>31.25</v>
      </c>
      <c r="Y79" s="15"/>
      <c r="AA79" s="31" t="s">
        <v>24</v>
      </c>
      <c r="AB79" s="31">
        <v>14</v>
      </c>
      <c r="AC79" s="31">
        <v>4</v>
      </c>
      <c r="AD79" s="31">
        <v>28.571428571428573</v>
      </c>
      <c r="AW79" s="15"/>
      <c r="AY79" s="31" t="s">
        <v>67</v>
      </c>
      <c r="AZ79" s="31">
        <v>4</v>
      </c>
      <c r="BA79" s="31">
        <v>1</v>
      </c>
      <c r="BB79" s="31">
        <v>25</v>
      </c>
      <c r="BU79" s="15"/>
      <c r="BW79" s="31" t="s">
        <v>89</v>
      </c>
      <c r="BX79" s="31">
        <v>10</v>
      </c>
      <c r="BY79" s="31">
        <v>3</v>
      </c>
      <c r="BZ79" s="31">
        <v>30</v>
      </c>
    </row>
    <row r="80" spans="3:78" ht="11.25" hidden="1">
      <c r="C80" s="31" t="s">
        <v>10</v>
      </c>
      <c r="D80" s="31">
        <v>7</v>
      </c>
      <c r="E80" s="31">
        <v>2</v>
      </c>
      <c r="F80" s="31">
        <v>28.571428571428573</v>
      </c>
      <c r="Y80" s="15"/>
      <c r="AA80" s="31" t="s">
        <v>30</v>
      </c>
      <c r="AB80" s="31">
        <v>14</v>
      </c>
      <c r="AC80" s="31">
        <v>4</v>
      </c>
      <c r="AD80" s="31">
        <v>28.571428571428573</v>
      </c>
      <c r="AW80" s="15"/>
      <c r="AY80" s="31" t="s">
        <v>64</v>
      </c>
      <c r="AZ80" s="31">
        <v>12</v>
      </c>
      <c r="BA80" s="31">
        <v>3</v>
      </c>
      <c r="BB80" s="31">
        <v>25</v>
      </c>
      <c r="BU80" s="15"/>
      <c r="BW80" s="31" t="s">
        <v>82</v>
      </c>
      <c r="BX80" s="31">
        <v>14</v>
      </c>
      <c r="BY80" s="31">
        <v>4</v>
      </c>
      <c r="BZ80" s="31">
        <v>28.571428571428573</v>
      </c>
    </row>
    <row r="81" spans="3:78" ht="11.25" hidden="1">
      <c r="C81" s="31" t="s">
        <v>5</v>
      </c>
      <c r="D81" s="31">
        <v>4</v>
      </c>
      <c r="E81" s="31">
        <v>1</v>
      </c>
      <c r="F81" s="31">
        <v>25</v>
      </c>
      <c r="Y81" s="15"/>
      <c r="AA81" s="31" t="s">
        <v>40</v>
      </c>
      <c r="AB81" s="31">
        <v>11</v>
      </c>
      <c r="AC81" s="31">
        <v>3</v>
      </c>
      <c r="AD81" s="31">
        <v>27.272727272727273</v>
      </c>
      <c r="AW81" s="15"/>
      <c r="AY81" s="31" t="s">
        <v>59</v>
      </c>
      <c r="AZ81" s="31">
        <v>4</v>
      </c>
      <c r="BA81" s="31">
        <v>1</v>
      </c>
      <c r="BB81" s="31">
        <v>25</v>
      </c>
      <c r="BU81" s="15"/>
      <c r="BW81" s="31" t="s">
        <v>83</v>
      </c>
      <c r="BX81" s="31">
        <v>8</v>
      </c>
      <c r="BY81" s="31">
        <v>2</v>
      </c>
      <c r="BZ81" s="31">
        <v>25</v>
      </c>
    </row>
    <row r="82" spans="3:78" ht="11.25" hidden="1">
      <c r="C82" s="31" t="s">
        <v>6</v>
      </c>
      <c r="D82" s="31">
        <v>9</v>
      </c>
      <c r="E82" s="31">
        <v>2</v>
      </c>
      <c r="F82" s="31">
        <v>22.22222222222222</v>
      </c>
      <c r="Y82" s="15"/>
      <c r="AA82" s="31" t="s">
        <v>27</v>
      </c>
      <c r="AB82" s="31">
        <v>11</v>
      </c>
      <c r="AC82" s="31">
        <v>3</v>
      </c>
      <c r="AD82" s="31">
        <v>27.272727272727273</v>
      </c>
      <c r="AW82" s="15"/>
      <c r="AY82" s="31" t="s">
        <v>69</v>
      </c>
      <c r="AZ82" s="31">
        <v>14</v>
      </c>
      <c r="BA82" s="31">
        <v>3</v>
      </c>
      <c r="BB82" s="31">
        <v>21.428571428571427</v>
      </c>
      <c r="BU82" s="15"/>
      <c r="BW82" s="31" t="s">
        <v>75</v>
      </c>
      <c r="BX82" s="31">
        <v>12</v>
      </c>
      <c r="BY82" s="31">
        <v>3</v>
      </c>
      <c r="BZ82" s="31">
        <v>25</v>
      </c>
    </row>
    <row r="83" spans="3:78" ht="11.25" hidden="1">
      <c r="C83" s="31" t="s">
        <v>3</v>
      </c>
      <c r="D83" s="31">
        <v>9</v>
      </c>
      <c r="E83" s="31">
        <v>2</v>
      </c>
      <c r="F83" s="31">
        <v>22.22222222222222</v>
      </c>
      <c r="Y83" s="15"/>
      <c r="AA83" s="31" t="s">
        <v>38</v>
      </c>
      <c r="AB83" s="31">
        <v>15</v>
      </c>
      <c r="AC83" s="31">
        <v>4</v>
      </c>
      <c r="AD83" s="31">
        <v>26.666666666666668</v>
      </c>
      <c r="AW83" s="15"/>
      <c r="AY83" s="31" t="s">
        <v>56</v>
      </c>
      <c r="AZ83" s="31">
        <v>11</v>
      </c>
      <c r="BA83" s="31">
        <v>2</v>
      </c>
      <c r="BB83" s="31">
        <v>18.181818181818183</v>
      </c>
      <c r="BU83" s="15"/>
      <c r="BW83" s="31" t="s">
        <v>77</v>
      </c>
      <c r="BX83" s="31">
        <v>13</v>
      </c>
      <c r="BY83" s="31">
        <v>3</v>
      </c>
      <c r="BZ83" s="31">
        <v>23.076923076923077</v>
      </c>
    </row>
    <row r="84" spans="3:78" ht="11.25" hidden="1">
      <c r="C84" s="31" t="s">
        <v>18</v>
      </c>
      <c r="D84" s="31">
        <v>5</v>
      </c>
      <c r="E84" s="31">
        <v>1</v>
      </c>
      <c r="F84" s="31">
        <v>20</v>
      </c>
      <c r="Y84" s="15"/>
      <c r="AA84" s="31" t="s">
        <v>36</v>
      </c>
      <c r="AB84" s="31">
        <v>16</v>
      </c>
      <c r="AC84" s="31">
        <v>4</v>
      </c>
      <c r="AD84" s="31">
        <v>25</v>
      </c>
      <c r="AW84" s="15"/>
      <c r="AY84" s="31" t="s">
        <v>70</v>
      </c>
      <c r="AZ84" s="31">
        <v>18</v>
      </c>
      <c r="BA84" s="31">
        <v>3</v>
      </c>
      <c r="BB84" s="31">
        <v>16.666666666666668</v>
      </c>
      <c r="BU84" s="15"/>
      <c r="BW84" s="31" t="s">
        <v>78</v>
      </c>
      <c r="BX84" s="31">
        <v>13</v>
      </c>
      <c r="BY84" s="31">
        <v>3</v>
      </c>
      <c r="BZ84" s="31">
        <v>23.076923076923077</v>
      </c>
    </row>
    <row r="85" spans="3:78" ht="11.25" hidden="1">
      <c r="C85" s="31" t="s">
        <v>4</v>
      </c>
      <c r="D85" s="31">
        <v>15</v>
      </c>
      <c r="E85" s="31">
        <v>3</v>
      </c>
      <c r="F85" s="31">
        <v>20</v>
      </c>
      <c r="Y85" s="15"/>
      <c r="AA85" s="31" t="s">
        <v>29</v>
      </c>
      <c r="AB85" s="31">
        <v>17</v>
      </c>
      <c r="AC85" s="31">
        <v>4</v>
      </c>
      <c r="AD85" s="31">
        <v>23.529411764705884</v>
      </c>
      <c r="AW85" s="15"/>
      <c r="AY85" s="31" t="s">
        <v>66</v>
      </c>
      <c r="AZ85" s="31">
        <v>6</v>
      </c>
      <c r="BA85" s="31">
        <v>1</v>
      </c>
      <c r="BB85" s="31">
        <v>16.666666666666668</v>
      </c>
      <c r="BU85" s="15"/>
      <c r="BW85" s="31" t="s">
        <v>94</v>
      </c>
      <c r="BX85" s="31">
        <v>14</v>
      </c>
      <c r="BY85" s="31">
        <v>3</v>
      </c>
      <c r="BZ85" s="31">
        <v>21.428571428571427</v>
      </c>
    </row>
    <row r="86" spans="3:78" ht="11.25" hidden="1">
      <c r="C86" s="31" t="s">
        <v>19</v>
      </c>
      <c r="D86" s="31">
        <v>20</v>
      </c>
      <c r="E86" s="31">
        <v>4</v>
      </c>
      <c r="F86" s="31">
        <v>20</v>
      </c>
      <c r="Y86" s="15"/>
      <c r="AA86" s="31" t="s">
        <v>22</v>
      </c>
      <c r="AB86" s="31">
        <v>9</v>
      </c>
      <c r="AC86" s="31">
        <v>2</v>
      </c>
      <c r="AD86" s="31">
        <v>22.22222222222222</v>
      </c>
      <c r="AW86" s="15"/>
      <c r="AY86" s="31" t="s">
        <v>60</v>
      </c>
      <c r="AZ86" s="31">
        <v>6</v>
      </c>
      <c r="BA86" s="31">
        <v>1</v>
      </c>
      <c r="BB86" s="31">
        <v>16.666666666666668</v>
      </c>
      <c r="BU86" s="15"/>
      <c r="BW86" s="31" t="s">
        <v>76</v>
      </c>
      <c r="BX86" s="31">
        <v>14</v>
      </c>
      <c r="BY86" s="31">
        <v>2</v>
      </c>
      <c r="BZ86" s="31">
        <v>14.285714285714286</v>
      </c>
    </row>
    <row r="87" spans="3:78" ht="11.25" hidden="1">
      <c r="C87" s="31" t="s">
        <v>11</v>
      </c>
      <c r="D87" s="31">
        <v>11</v>
      </c>
      <c r="E87" s="31">
        <v>2</v>
      </c>
      <c r="F87" s="31">
        <v>18.181818181818183</v>
      </c>
      <c r="Y87" s="15"/>
      <c r="AA87" s="31" t="s">
        <v>54</v>
      </c>
      <c r="AB87" s="31">
        <v>10</v>
      </c>
      <c r="AC87" s="31">
        <v>2</v>
      </c>
      <c r="AD87" s="31">
        <v>20</v>
      </c>
      <c r="AW87" s="15"/>
      <c r="AY87" s="31" t="s">
        <v>58</v>
      </c>
      <c r="AZ87" s="31">
        <v>19</v>
      </c>
      <c r="BA87" s="31">
        <v>3</v>
      </c>
      <c r="BB87" s="31">
        <v>15.789473684210526</v>
      </c>
      <c r="BU87" s="15"/>
      <c r="BW87" s="31" t="s">
        <v>91</v>
      </c>
      <c r="BX87" s="31">
        <v>12</v>
      </c>
      <c r="BY87" s="31">
        <v>1</v>
      </c>
      <c r="BZ87" s="31">
        <v>8.333333333333334</v>
      </c>
    </row>
    <row r="88" spans="3:78" ht="11.25" hidden="1">
      <c r="C88" s="31" t="s">
        <v>8</v>
      </c>
      <c r="D88" s="31">
        <v>14</v>
      </c>
      <c r="E88" s="31">
        <v>2</v>
      </c>
      <c r="F88" s="31">
        <v>14.285714285714286</v>
      </c>
      <c r="Y88" s="15"/>
      <c r="AA88" s="31" t="s">
        <v>37</v>
      </c>
      <c r="AB88" s="31">
        <v>20</v>
      </c>
      <c r="AC88" s="31">
        <v>3</v>
      </c>
      <c r="AD88" s="31">
        <v>15</v>
      </c>
      <c r="AW88" s="15"/>
      <c r="AY88" s="31" t="s">
        <v>63</v>
      </c>
      <c r="AZ88" s="31">
        <v>8</v>
      </c>
      <c r="BA88" s="31">
        <v>1</v>
      </c>
      <c r="BB88" s="31">
        <v>12.5</v>
      </c>
      <c r="BU88" s="15"/>
      <c r="BW88" s="31" t="s">
        <v>92</v>
      </c>
      <c r="BX88" s="31">
        <v>3</v>
      </c>
      <c r="BY88" s="31">
        <v>0</v>
      </c>
      <c r="BZ88" s="31">
        <v>0</v>
      </c>
    </row>
    <row r="89" spans="3:78" ht="11.25" hidden="1">
      <c r="C89" s="31" t="s">
        <v>12</v>
      </c>
      <c r="D89" s="31">
        <v>7</v>
      </c>
      <c r="E89" s="31">
        <v>0</v>
      </c>
      <c r="F89" s="31">
        <v>0</v>
      </c>
      <c r="Y89" s="15"/>
      <c r="AA89" s="31" t="s">
        <v>34</v>
      </c>
      <c r="AB89" s="31">
        <v>7</v>
      </c>
      <c r="AC89" s="31">
        <v>1</v>
      </c>
      <c r="AD89" s="31">
        <v>14.285714285714286</v>
      </c>
      <c r="AW89" s="15"/>
      <c r="AY89" s="31" t="s">
        <v>62</v>
      </c>
      <c r="AZ89" s="31">
        <v>18</v>
      </c>
      <c r="BA89" s="31">
        <v>2</v>
      </c>
      <c r="BB89" s="31">
        <v>11.11111111111111</v>
      </c>
      <c r="BU89" s="15"/>
      <c r="BW89" s="31" t="s">
        <v>86</v>
      </c>
      <c r="BX89" s="31">
        <v>4</v>
      </c>
      <c r="BY89" s="31">
        <v>0</v>
      </c>
      <c r="BZ89" s="31">
        <v>0</v>
      </c>
    </row>
    <row r="90" spans="3:78" ht="11.25" hidden="1">
      <c r="C90" s="31" t="s">
        <v>17</v>
      </c>
      <c r="D90" s="31">
        <v>2</v>
      </c>
      <c r="E90" s="31">
        <v>0</v>
      </c>
      <c r="F90" s="31">
        <v>0</v>
      </c>
      <c r="Y90" s="15"/>
      <c r="AA90" s="31" t="s">
        <v>35</v>
      </c>
      <c r="AB90" s="31">
        <v>1</v>
      </c>
      <c r="AC90" s="31">
        <v>0</v>
      </c>
      <c r="AD90" s="31">
        <v>0</v>
      </c>
      <c r="AW90" s="15"/>
      <c r="AY90" s="31" t="s">
        <v>73</v>
      </c>
      <c r="AZ90" s="31">
        <v>3</v>
      </c>
      <c r="BA90" s="31">
        <v>0</v>
      </c>
      <c r="BB90" s="31">
        <v>0</v>
      </c>
      <c r="BU90" s="15"/>
      <c r="BW90" s="31" t="s">
        <v>93</v>
      </c>
      <c r="BX90" s="31">
        <v>2</v>
      </c>
      <c r="BY90" s="31">
        <v>0</v>
      </c>
      <c r="BZ90" s="31">
        <v>0</v>
      </c>
    </row>
    <row r="91" spans="25:73" ht="11.25" hidden="1">
      <c r="Y91" s="15"/>
      <c r="AW91" s="15"/>
      <c r="BU91" s="15"/>
    </row>
    <row r="92" spans="3:78" ht="11.25" hidden="1">
      <c r="C92" s="5" t="s">
        <v>99</v>
      </c>
      <c r="D92" s="5" t="s">
        <v>103</v>
      </c>
      <c r="E92" s="5" t="s">
        <v>104</v>
      </c>
      <c r="F92" s="5" t="s">
        <v>105</v>
      </c>
      <c r="Y92" s="15"/>
      <c r="AA92" s="5" t="s">
        <v>99</v>
      </c>
      <c r="AB92" s="5" t="s">
        <v>103</v>
      </c>
      <c r="AC92" s="5" t="s">
        <v>104</v>
      </c>
      <c r="AD92" s="5" t="s">
        <v>105</v>
      </c>
      <c r="AW92" s="15"/>
      <c r="AY92" s="5" t="s">
        <v>99</v>
      </c>
      <c r="AZ92" s="5" t="s">
        <v>103</v>
      </c>
      <c r="BA92" s="5" t="s">
        <v>104</v>
      </c>
      <c r="BB92" s="5" t="s">
        <v>105</v>
      </c>
      <c r="BU92" s="15"/>
      <c r="BW92" s="5" t="s">
        <v>99</v>
      </c>
      <c r="BX92" s="5" t="s">
        <v>103</v>
      </c>
      <c r="BY92" s="5" t="s">
        <v>104</v>
      </c>
      <c r="BZ92" s="5" t="s">
        <v>105</v>
      </c>
    </row>
    <row r="93" spans="3:78" ht="11.25" hidden="1">
      <c r="C93" s="5" t="s">
        <v>8</v>
      </c>
      <c r="D93" s="5">
        <v>17</v>
      </c>
      <c r="E93" s="5">
        <v>12</v>
      </c>
      <c r="F93" s="5">
        <v>70.58823529411765</v>
      </c>
      <c r="Y93" s="15"/>
      <c r="AA93" s="5" t="s">
        <v>29</v>
      </c>
      <c r="AB93" s="5">
        <v>19</v>
      </c>
      <c r="AC93" s="5">
        <v>12</v>
      </c>
      <c r="AD93" s="5">
        <v>63.1578947368421</v>
      </c>
      <c r="AW93" s="15"/>
      <c r="AY93" s="5" t="s">
        <v>64</v>
      </c>
      <c r="AZ93" s="5">
        <v>14</v>
      </c>
      <c r="BA93" s="5">
        <v>10</v>
      </c>
      <c r="BB93" s="5">
        <v>71.42857142857143</v>
      </c>
      <c r="BU93" s="15"/>
      <c r="BW93" s="5" t="s">
        <v>85</v>
      </c>
      <c r="BX93" s="5">
        <v>10</v>
      </c>
      <c r="BY93" s="5">
        <v>6</v>
      </c>
      <c r="BZ93" s="5">
        <v>60</v>
      </c>
    </row>
    <row r="94" spans="3:78" ht="11.25" hidden="1">
      <c r="C94" s="5" t="s">
        <v>20</v>
      </c>
      <c r="D94" s="5">
        <v>15</v>
      </c>
      <c r="E94" s="5">
        <v>10</v>
      </c>
      <c r="F94" s="5">
        <v>66.66666666666667</v>
      </c>
      <c r="Y94" s="15"/>
      <c r="AA94" s="5" t="s">
        <v>36</v>
      </c>
      <c r="AB94" s="5">
        <v>13</v>
      </c>
      <c r="AC94" s="5">
        <v>8</v>
      </c>
      <c r="AD94" s="5">
        <v>61.53846153846154</v>
      </c>
      <c r="AW94" s="15"/>
      <c r="AY94" s="5" t="s">
        <v>58</v>
      </c>
      <c r="AZ94" s="5">
        <v>7</v>
      </c>
      <c r="BA94" s="5">
        <v>5</v>
      </c>
      <c r="BB94" s="5">
        <v>71.42857142857143</v>
      </c>
      <c r="BU94" s="15"/>
      <c r="BW94" s="5" t="s">
        <v>80</v>
      </c>
      <c r="BX94" s="5">
        <v>29</v>
      </c>
      <c r="BY94" s="5">
        <v>17</v>
      </c>
      <c r="BZ94" s="5">
        <v>58.62068965517241</v>
      </c>
    </row>
    <row r="95" spans="3:78" ht="11.25" hidden="1">
      <c r="C95" s="5" t="s">
        <v>21</v>
      </c>
      <c r="D95" s="5">
        <v>21</v>
      </c>
      <c r="E95" s="5">
        <v>13</v>
      </c>
      <c r="F95" s="5">
        <v>61.904761904761905</v>
      </c>
      <c r="Y95" s="15"/>
      <c r="AA95" s="5" t="s">
        <v>23</v>
      </c>
      <c r="AB95" s="5">
        <v>27</v>
      </c>
      <c r="AC95" s="5">
        <v>16</v>
      </c>
      <c r="AD95" s="5">
        <v>59.25925925925926</v>
      </c>
      <c r="AW95" s="15"/>
      <c r="AY95" s="5" t="s">
        <v>70</v>
      </c>
      <c r="AZ95" s="5">
        <v>15</v>
      </c>
      <c r="BA95" s="5">
        <v>10</v>
      </c>
      <c r="BB95" s="5">
        <v>66.66666666666667</v>
      </c>
      <c r="BU95" s="15"/>
      <c r="BW95" s="5" t="s">
        <v>88</v>
      </c>
      <c r="BX95" s="5">
        <v>22</v>
      </c>
      <c r="BY95" s="5">
        <v>12</v>
      </c>
      <c r="BZ95" s="5">
        <v>54.54545454545455</v>
      </c>
    </row>
    <row r="96" spans="3:78" ht="11.25" hidden="1">
      <c r="C96" s="5" t="s">
        <v>11</v>
      </c>
      <c r="D96" s="5">
        <v>21</v>
      </c>
      <c r="E96" s="5">
        <v>13</v>
      </c>
      <c r="F96" s="5">
        <v>61.904761904761905</v>
      </c>
      <c r="Y96" s="15"/>
      <c r="AA96" s="5" t="s">
        <v>33</v>
      </c>
      <c r="AB96" s="5">
        <v>12</v>
      </c>
      <c r="AC96" s="5">
        <v>7</v>
      </c>
      <c r="AD96" s="5">
        <v>58.333333333333336</v>
      </c>
      <c r="AW96" s="15"/>
      <c r="AY96" s="5" t="s">
        <v>63</v>
      </c>
      <c r="AZ96" s="5">
        <v>21</v>
      </c>
      <c r="BA96" s="5">
        <v>13</v>
      </c>
      <c r="BB96" s="5">
        <v>61.904761904761905</v>
      </c>
      <c r="BU96" s="15"/>
      <c r="BW96" s="5" t="s">
        <v>87</v>
      </c>
      <c r="BX96" s="5">
        <v>28</v>
      </c>
      <c r="BY96" s="5">
        <v>15</v>
      </c>
      <c r="BZ96" s="5">
        <v>53.57142857142857</v>
      </c>
    </row>
    <row r="97" spans="3:78" ht="11.25" hidden="1">
      <c r="C97" s="5" t="s">
        <v>4</v>
      </c>
      <c r="D97" s="5">
        <v>21</v>
      </c>
      <c r="E97" s="5">
        <v>13</v>
      </c>
      <c r="F97" s="5">
        <v>61.904761904761905</v>
      </c>
      <c r="Y97" s="15"/>
      <c r="AA97" s="5" t="s">
        <v>27</v>
      </c>
      <c r="AB97" s="5">
        <v>31</v>
      </c>
      <c r="AC97" s="5">
        <v>18</v>
      </c>
      <c r="AD97" s="5">
        <v>58.064516129032256</v>
      </c>
      <c r="AW97" s="15"/>
      <c r="AY97" s="5" t="s">
        <v>67</v>
      </c>
      <c r="AZ97" s="5">
        <v>13</v>
      </c>
      <c r="BA97" s="5">
        <v>8</v>
      </c>
      <c r="BB97" s="5">
        <v>61.53846153846154</v>
      </c>
      <c r="BU97" s="15"/>
      <c r="BW97" s="5" t="s">
        <v>84</v>
      </c>
      <c r="BX97" s="5">
        <v>19</v>
      </c>
      <c r="BY97" s="5">
        <v>10</v>
      </c>
      <c r="BZ97" s="5">
        <v>52.63157894736842</v>
      </c>
    </row>
    <row r="98" spans="3:78" ht="11.25" hidden="1">
      <c r="C98" s="5" t="s">
        <v>9</v>
      </c>
      <c r="D98" s="5">
        <v>20</v>
      </c>
      <c r="E98" s="5">
        <v>12</v>
      </c>
      <c r="F98" s="5">
        <v>60</v>
      </c>
      <c r="Y98" s="15"/>
      <c r="AA98" s="5" t="s">
        <v>22</v>
      </c>
      <c r="AB98" s="5">
        <v>26</v>
      </c>
      <c r="AC98" s="5">
        <v>15</v>
      </c>
      <c r="AD98" s="5">
        <v>57.69230769230769</v>
      </c>
      <c r="AW98" s="15"/>
      <c r="AY98" s="5" t="s">
        <v>59</v>
      </c>
      <c r="AZ98" s="5">
        <v>27</v>
      </c>
      <c r="BA98" s="5">
        <v>16</v>
      </c>
      <c r="BB98" s="5">
        <v>59.25925925925926</v>
      </c>
      <c r="BU98" s="15"/>
      <c r="BW98" s="5" t="s">
        <v>79</v>
      </c>
      <c r="BX98" s="5">
        <v>29</v>
      </c>
      <c r="BY98" s="5">
        <v>15</v>
      </c>
      <c r="BZ98" s="5">
        <v>51.724137931034484</v>
      </c>
    </row>
    <row r="99" spans="3:78" ht="11.25" hidden="1">
      <c r="C99" s="5" t="s">
        <v>15</v>
      </c>
      <c r="D99" s="5">
        <v>20</v>
      </c>
      <c r="E99" s="5">
        <v>12</v>
      </c>
      <c r="F99" s="5">
        <v>60</v>
      </c>
      <c r="Y99" s="15"/>
      <c r="AA99" s="5" t="s">
        <v>54</v>
      </c>
      <c r="AB99" s="5">
        <v>22</v>
      </c>
      <c r="AC99" s="5">
        <v>12</v>
      </c>
      <c r="AD99" s="5">
        <v>54.54545454545455</v>
      </c>
      <c r="AW99" s="15"/>
      <c r="AY99" s="5" t="s">
        <v>56</v>
      </c>
      <c r="AZ99" s="5">
        <v>21</v>
      </c>
      <c r="BA99" s="5">
        <v>12</v>
      </c>
      <c r="BB99" s="5">
        <v>57.142857142857146</v>
      </c>
      <c r="BU99" s="15"/>
      <c r="BW99" s="5" t="s">
        <v>94</v>
      </c>
      <c r="BX99" s="5">
        <v>24</v>
      </c>
      <c r="BY99" s="5">
        <v>12</v>
      </c>
      <c r="BZ99" s="5">
        <v>50</v>
      </c>
    </row>
    <row r="100" spans="3:78" ht="11.25" hidden="1">
      <c r="C100" s="5" t="s">
        <v>3</v>
      </c>
      <c r="D100" s="5">
        <v>22</v>
      </c>
      <c r="E100" s="5">
        <v>13</v>
      </c>
      <c r="F100" s="5">
        <v>59.09090909090909</v>
      </c>
      <c r="Y100" s="15"/>
      <c r="AA100" s="5" t="s">
        <v>28</v>
      </c>
      <c r="AB100" s="5">
        <v>26</v>
      </c>
      <c r="AC100" s="5">
        <v>14</v>
      </c>
      <c r="AD100" s="5">
        <v>53.84615384615385</v>
      </c>
      <c r="AW100" s="15"/>
      <c r="AY100" s="5" t="s">
        <v>61</v>
      </c>
      <c r="AZ100" s="5">
        <v>18</v>
      </c>
      <c r="BA100" s="5">
        <v>10</v>
      </c>
      <c r="BB100" s="5">
        <v>55.55555555555556</v>
      </c>
      <c r="BU100" s="15"/>
      <c r="BW100" s="5" t="s">
        <v>86</v>
      </c>
      <c r="BX100" s="5">
        <v>26</v>
      </c>
      <c r="BY100" s="5">
        <v>13</v>
      </c>
      <c r="BZ100" s="5">
        <v>50</v>
      </c>
    </row>
    <row r="101" spans="3:78" ht="11.25" hidden="1">
      <c r="C101" s="5" t="s">
        <v>1</v>
      </c>
      <c r="D101" s="5">
        <v>17</v>
      </c>
      <c r="E101" s="5">
        <v>10</v>
      </c>
      <c r="F101" s="5">
        <v>58.8235294117647</v>
      </c>
      <c r="Y101" s="15"/>
      <c r="AA101" s="5" t="s">
        <v>26</v>
      </c>
      <c r="AB101" s="5">
        <v>21</v>
      </c>
      <c r="AC101" s="5">
        <v>11</v>
      </c>
      <c r="AD101" s="5">
        <v>52.38095238095238</v>
      </c>
      <c r="AW101" s="15"/>
      <c r="AY101" s="5" t="s">
        <v>68</v>
      </c>
      <c r="AZ101" s="5">
        <v>20</v>
      </c>
      <c r="BA101" s="5">
        <v>11</v>
      </c>
      <c r="BB101" s="5">
        <v>55</v>
      </c>
      <c r="BU101" s="15"/>
      <c r="BW101" s="5" t="s">
        <v>78</v>
      </c>
      <c r="BX101" s="5">
        <v>25</v>
      </c>
      <c r="BY101" s="5">
        <v>12</v>
      </c>
      <c r="BZ101" s="5">
        <v>48</v>
      </c>
    </row>
    <row r="102" spans="3:78" ht="11.25" hidden="1">
      <c r="C102" s="5" t="s">
        <v>13</v>
      </c>
      <c r="D102" s="5">
        <v>23</v>
      </c>
      <c r="E102" s="5">
        <v>13</v>
      </c>
      <c r="F102" s="5">
        <v>56.52173913043478</v>
      </c>
      <c r="Y102" s="15"/>
      <c r="AA102" s="5" t="s">
        <v>34</v>
      </c>
      <c r="AB102" s="5">
        <v>21</v>
      </c>
      <c r="AC102" s="5">
        <v>11</v>
      </c>
      <c r="AD102" s="5">
        <v>52.38095238095238</v>
      </c>
      <c r="AW102" s="15"/>
      <c r="AY102" s="5" t="s">
        <v>74</v>
      </c>
      <c r="AZ102" s="5">
        <v>22</v>
      </c>
      <c r="BA102" s="5">
        <v>11</v>
      </c>
      <c r="BB102" s="5">
        <v>50</v>
      </c>
      <c r="BU102" s="15"/>
      <c r="BW102" s="5" t="s">
        <v>83</v>
      </c>
      <c r="BX102" s="5">
        <v>30</v>
      </c>
      <c r="BY102" s="5">
        <v>14</v>
      </c>
      <c r="BZ102" s="5">
        <v>46.666666666666664</v>
      </c>
    </row>
    <row r="103" spans="3:78" ht="11.25" hidden="1">
      <c r="C103" s="5" t="s">
        <v>16</v>
      </c>
      <c r="D103" s="5">
        <v>20</v>
      </c>
      <c r="E103" s="5">
        <v>11</v>
      </c>
      <c r="F103" s="5">
        <v>55</v>
      </c>
      <c r="Y103" s="15"/>
      <c r="AA103" s="5" t="s">
        <v>31</v>
      </c>
      <c r="AB103" s="5">
        <v>23</v>
      </c>
      <c r="AC103" s="5">
        <v>12</v>
      </c>
      <c r="AD103" s="5">
        <v>52.17391304347826</v>
      </c>
      <c r="AW103" s="15"/>
      <c r="AY103" s="5" t="s">
        <v>57</v>
      </c>
      <c r="AZ103" s="5">
        <v>24</v>
      </c>
      <c r="BA103" s="5">
        <v>12</v>
      </c>
      <c r="BB103" s="5">
        <v>50</v>
      </c>
      <c r="BU103" s="15"/>
      <c r="BW103" s="5" t="s">
        <v>90</v>
      </c>
      <c r="BX103" s="5">
        <v>33</v>
      </c>
      <c r="BY103" s="5">
        <v>15</v>
      </c>
      <c r="BZ103" s="5">
        <v>45.45454545454545</v>
      </c>
    </row>
    <row r="104" spans="3:78" ht="11.25" hidden="1">
      <c r="C104" s="5" t="s">
        <v>19</v>
      </c>
      <c r="D104" s="5">
        <v>21</v>
      </c>
      <c r="E104" s="5">
        <v>11</v>
      </c>
      <c r="F104" s="5">
        <v>52.38095238095238</v>
      </c>
      <c r="Y104" s="15"/>
      <c r="AA104" s="5" t="s">
        <v>39</v>
      </c>
      <c r="AB104" s="5">
        <v>25</v>
      </c>
      <c r="AC104" s="5">
        <v>13</v>
      </c>
      <c r="AD104" s="5">
        <v>52</v>
      </c>
      <c r="AW104" s="15"/>
      <c r="AY104" s="5" t="s">
        <v>72</v>
      </c>
      <c r="AZ104" s="5">
        <v>32</v>
      </c>
      <c r="BA104" s="5">
        <v>16</v>
      </c>
      <c r="BB104" s="5">
        <v>50</v>
      </c>
      <c r="BU104" s="15"/>
      <c r="BW104" s="5" t="s">
        <v>81</v>
      </c>
      <c r="BX104" s="5">
        <v>27</v>
      </c>
      <c r="BY104" s="5">
        <v>12</v>
      </c>
      <c r="BZ104" s="5">
        <v>44.44444444444444</v>
      </c>
    </row>
    <row r="105" spans="3:78" ht="11.25" hidden="1">
      <c r="C105" s="5" t="s">
        <v>5</v>
      </c>
      <c r="D105" s="5">
        <v>27</v>
      </c>
      <c r="E105" s="5">
        <v>14</v>
      </c>
      <c r="F105" s="5">
        <v>51.851851851851855</v>
      </c>
      <c r="Y105" s="15"/>
      <c r="AA105" s="5" t="s">
        <v>32</v>
      </c>
      <c r="AB105" s="5">
        <v>30</v>
      </c>
      <c r="AC105" s="5">
        <v>15</v>
      </c>
      <c r="AD105" s="5">
        <v>50</v>
      </c>
      <c r="AW105" s="15"/>
      <c r="AY105" s="5" t="s">
        <v>60</v>
      </c>
      <c r="AZ105" s="5">
        <v>32</v>
      </c>
      <c r="BA105" s="5">
        <v>16</v>
      </c>
      <c r="BB105" s="5">
        <v>50</v>
      </c>
      <c r="BU105" s="15"/>
      <c r="BW105" s="5" t="s">
        <v>82</v>
      </c>
      <c r="BX105" s="5">
        <v>32</v>
      </c>
      <c r="BY105" s="5">
        <v>14</v>
      </c>
      <c r="BZ105" s="5">
        <v>43.75</v>
      </c>
    </row>
    <row r="106" spans="3:78" ht="11.25" hidden="1">
      <c r="C106" s="5" t="s">
        <v>0</v>
      </c>
      <c r="D106" s="5">
        <v>33</v>
      </c>
      <c r="E106" s="5">
        <v>17</v>
      </c>
      <c r="F106" s="5">
        <v>51.515151515151516</v>
      </c>
      <c r="Y106" s="15"/>
      <c r="AA106" s="5" t="s">
        <v>40</v>
      </c>
      <c r="AB106" s="5">
        <v>28</v>
      </c>
      <c r="AC106" s="5">
        <v>14</v>
      </c>
      <c r="AD106" s="5">
        <v>50</v>
      </c>
      <c r="AW106" s="15"/>
      <c r="AY106" s="5" t="s">
        <v>65</v>
      </c>
      <c r="AZ106" s="5">
        <v>23</v>
      </c>
      <c r="BA106" s="5">
        <v>11</v>
      </c>
      <c r="BB106" s="5">
        <v>47.82608695652174</v>
      </c>
      <c r="BU106" s="15"/>
      <c r="BW106" s="5" t="s">
        <v>89</v>
      </c>
      <c r="BX106" s="5">
        <v>23</v>
      </c>
      <c r="BY106" s="5">
        <v>10</v>
      </c>
      <c r="BZ106" s="5">
        <v>43.47826086956522</v>
      </c>
    </row>
    <row r="107" spans="3:78" ht="11.25" hidden="1">
      <c r="C107" s="5" t="s">
        <v>18</v>
      </c>
      <c r="D107" s="5">
        <v>22</v>
      </c>
      <c r="E107" s="5">
        <v>11</v>
      </c>
      <c r="F107" s="5">
        <v>50</v>
      </c>
      <c r="Y107" s="15"/>
      <c r="AA107" s="5" t="s">
        <v>25</v>
      </c>
      <c r="AB107" s="5">
        <v>28</v>
      </c>
      <c r="AC107" s="5">
        <v>14</v>
      </c>
      <c r="AD107" s="5">
        <v>50</v>
      </c>
      <c r="AW107" s="15"/>
      <c r="AY107" s="5" t="s">
        <v>73</v>
      </c>
      <c r="AZ107" s="5">
        <v>30</v>
      </c>
      <c r="BA107" s="5">
        <v>14</v>
      </c>
      <c r="BB107" s="5">
        <v>46.666666666666664</v>
      </c>
      <c r="BU107" s="15"/>
      <c r="BW107" s="5" t="s">
        <v>92</v>
      </c>
      <c r="BX107" s="5">
        <v>28</v>
      </c>
      <c r="BY107" s="5">
        <v>12</v>
      </c>
      <c r="BZ107" s="5">
        <v>42.857142857142854</v>
      </c>
    </row>
    <row r="108" spans="3:78" ht="11.25" hidden="1">
      <c r="C108" s="5" t="s">
        <v>10</v>
      </c>
      <c r="D108" s="5">
        <v>24</v>
      </c>
      <c r="E108" s="5">
        <v>12</v>
      </c>
      <c r="F108" s="5">
        <v>50</v>
      </c>
      <c r="Y108" s="15"/>
      <c r="AA108" s="5" t="s">
        <v>38</v>
      </c>
      <c r="AB108" s="5">
        <v>18</v>
      </c>
      <c r="AC108" s="5">
        <v>9</v>
      </c>
      <c r="AD108" s="5">
        <v>50</v>
      </c>
      <c r="AW108" s="15"/>
      <c r="AY108" s="5" t="s">
        <v>69</v>
      </c>
      <c r="AZ108" s="5">
        <v>22</v>
      </c>
      <c r="BA108" s="5">
        <v>10</v>
      </c>
      <c r="BB108" s="5">
        <v>45.45454545454545</v>
      </c>
      <c r="BU108" s="15"/>
      <c r="BW108" s="5" t="s">
        <v>77</v>
      </c>
      <c r="BX108" s="5">
        <v>33</v>
      </c>
      <c r="BY108" s="5">
        <v>14</v>
      </c>
      <c r="BZ108" s="5">
        <v>42.42424242424242</v>
      </c>
    </row>
    <row r="109" spans="3:78" ht="11.25" hidden="1">
      <c r="C109" s="5" t="s">
        <v>17</v>
      </c>
      <c r="D109" s="5">
        <v>34</v>
      </c>
      <c r="E109" s="5">
        <v>16</v>
      </c>
      <c r="F109" s="5">
        <v>47.05882352941177</v>
      </c>
      <c r="Y109" s="15"/>
      <c r="AA109" s="5" t="s">
        <v>30</v>
      </c>
      <c r="AB109" s="5">
        <v>24</v>
      </c>
      <c r="AC109" s="5">
        <v>12</v>
      </c>
      <c r="AD109" s="5">
        <v>50</v>
      </c>
      <c r="AW109" s="15"/>
      <c r="AY109" s="5" t="s">
        <v>55</v>
      </c>
      <c r="AZ109" s="5">
        <v>25</v>
      </c>
      <c r="BA109" s="5">
        <v>10</v>
      </c>
      <c r="BB109" s="5">
        <v>40</v>
      </c>
      <c r="BU109" s="15"/>
      <c r="BW109" s="5" t="s">
        <v>75</v>
      </c>
      <c r="BX109" s="5">
        <v>36</v>
      </c>
      <c r="BY109" s="5">
        <v>15</v>
      </c>
      <c r="BZ109" s="5">
        <v>41.666666666666664</v>
      </c>
    </row>
    <row r="110" spans="3:78" ht="11.25" hidden="1">
      <c r="C110" s="5" t="s">
        <v>12</v>
      </c>
      <c r="D110" s="5">
        <v>24</v>
      </c>
      <c r="E110" s="5">
        <v>11</v>
      </c>
      <c r="F110" s="5">
        <v>45.833333333333336</v>
      </c>
      <c r="Y110" s="15"/>
      <c r="AA110" s="5" t="s">
        <v>35</v>
      </c>
      <c r="AB110" s="5">
        <v>30</v>
      </c>
      <c r="AC110" s="5">
        <v>14</v>
      </c>
      <c r="AD110" s="5">
        <v>46.666666666666664</v>
      </c>
      <c r="AW110" s="15"/>
      <c r="AY110" s="5" t="s">
        <v>66</v>
      </c>
      <c r="AZ110" s="5">
        <v>34</v>
      </c>
      <c r="BA110" s="5">
        <v>13</v>
      </c>
      <c r="BB110" s="5">
        <v>38.23529411764706</v>
      </c>
      <c r="BU110" s="15"/>
      <c r="BW110" s="5" t="s">
        <v>76</v>
      </c>
      <c r="BX110" s="5">
        <v>27</v>
      </c>
      <c r="BY110" s="5">
        <v>10</v>
      </c>
      <c r="BZ110" s="5">
        <v>37.03703703703704</v>
      </c>
    </row>
    <row r="111" spans="3:78" ht="11.25" hidden="1">
      <c r="C111" s="5" t="s">
        <v>6</v>
      </c>
      <c r="D111" s="5">
        <v>20</v>
      </c>
      <c r="E111" s="5">
        <v>9</v>
      </c>
      <c r="F111" s="5">
        <v>45</v>
      </c>
      <c r="Y111" s="15"/>
      <c r="AA111" s="5" t="s">
        <v>24</v>
      </c>
      <c r="AB111" s="5">
        <v>23</v>
      </c>
      <c r="AC111" s="5">
        <v>10</v>
      </c>
      <c r="AD111" s="5">
        <v>43.47826086956522</v>
      </c>
      <c r="AW111" s="15"/>
      <c r="AY111" s="5" t="s">
        <v>62</v>
      </c>
      <c r="AZ111" s="5">
        <v>17</v>
      </c>
      <c r="BA111" s="5">
        <v>6</v>
      </c>
      <c r="BB111" s="5">
        <v>35.294117647058826</v>
      </c>
      <c r="BU111" s="15"/>
      <c r="BW111" s="5" t="s">
        <v>91</v>
      </c>
      <c r="BX111" s="5">
        <v>27</v>
      </c>
      <c r="BY111" s="5">
        <v>8</v>
      </c>
      <c r="BZ111" s="5">
        <v>29.62962962962963</v>
      </c>
    </row>
    <row r="112" spans="3:78" ht="11.25" hidden="1">
      <c r="C112" s="5" t="s">
        <v>14</v>
      </c>
      <c r="D112" s="5">
        <v>25</v>
      </c>
      <c r="E112" s="5">
        <v>10</v>
      </c>
      <c r="F112" s="5">
        <v>40</v>
      </c>
      <c r="Y112" s="15"/>
      <c r="AA112" s="5" t="s">
        <v>37</v>
      </c>
      <c r="AB112" s="5">
        <v>10</v>
      </c>
      <c r="AC112" s="5">
        <v>3</v>
      </c>
      <c r="AD112" s="5">
        <v>30</v>
      </c>
      <c r="AW112" s="15"/>
      <c r="AY112" s="5" t="s">
        <v>71</v>
      </c>
      <c r="AZ112" s="5">
        <v>26</v>
      </c>
      <c r="BA112" s="5">
        <v>8</v>
      </c>
      <c r="BB112" s="5">
        <v>30.76923076923077</v>
      </c>
      <c r="BU112" s="15"/>
      <c r="BW112" s="5" t="s">
        <v>93</v>
      </c>
      <c r="BX112" s="5">
        <v>17</v>
      </c>
      <c r="BY112" s="5">
        <v>4</v>
      </c>
      <c r="BZ112" s="5">
        <v>23.529411764705884</v>
      </c>
    </row>
    <row r="113" spans="25:73" ht="11.25" hidden="1">
      <c r="Y113" s="15"/>
      <c r="AW113" s="15"/>
      <c r="BU113" s="15"/>
    </row>
    <row r="114" spans="25:73" ht="11.25" hidden="1">
      <c r="Y114" s="15"/>
      <c r="AW114" s="15"/>
      <c r="BU114" s="15"/>
    </row>
    <row r="115" spans="25:73" ht="11.25" hidden="1">
      <c r="Y115" s="15"/>
      <c r="AW115" s="15"/>
      <c r="BU115" s="15"/>
    </row>
    <row r="116" spans="25:73" ht="11.25" hidden="1">
      <c r="Y116" s="15"/>
      <c r="AW116" s="15"/>
      <c r="BU116" s="15"/>
    </row>
    <row r="117" spans="25:73" ht="11.25" hidden="1">
      <c r="Y117" s="15"/>
      <c r="AW117" s="15"/>
      <c r="BU117" s="15"/>
    </row>
    <row r="118" spans="25:73" ht="11.25" hidden="1">
      <c r="Y118" s="15"/>
      <c r="AW118" s="15"/>
      <c r="BU118" s="15"/>
    </row>
    <row r="119" spans="25:73" ht="11.25" hidden="1">
      <c r="Y119" s="15"/>
      <c r="AW119" s="15"/>
      <c r="BU119" s="15"/>
    </row>
    <row r="120" spans="25:73" ht="11.25" hidden="1">
      <c r="Y120" s="15"/>
      <c r="AW120" s="15"/>
      <c r="BU120" s="15"/>
    </row>
    <row r="121" spans="25:73" ht="11.25" hidden="1">
      <c r="Y121" s="15"/>
      <c r="AW121" s="15"/>
      <c r="BU121" s="15"/>
    </row>
    <row r="122" spans="25:73" ht="11.25" hidden="1">
      <c r="Y122" s="15"/>
      <c r="AW122" s="15"/>
      <c r="BU122" s="15"/>
    </row>
    <row r="123" spans="25:73" ht="11.25" hidden="1">
      <c r="Y123" s="15"/>
      <c r="AW123" s="15"/>
      <c r="BU123" s="15"/>
    </row>
    <row r="124" spans="25:73" ht="11.25" hidden="1">
      <c r="Y124" s="15"/>
      <c r="AW124" s="15"/>
      <c r="BU124" s="15"/>
    </row>
    <row r="125" spans="25:73" ht="11.25" hidden="1">
      <c r="Y125" s="15"/>
      <c r="AW125" s="15"/>
      <c r="BU125" s="15"/>
    </row>
    <row r="126" spans="25:73" ht="11.25" hidden="1">
      <c r="Y126" s="15"/>
      <c r="AW126" s="15"/>
      <c r="BU126" s="15"/>
    </row>
    <row r="127" spans="25:73" ht="11.25" hidden="1">
      <c r="Y127" s="15"/>
      <c r="AW127" s="15"/>
      <c r="BU127" s="15"/>
    </row>
    <row r="128" spans="25:73" ht="11.25" hidden="1">
      <c r="Y128" s="15"/>
      <c r="AW128" s="15"/>
      <c r="BU128" s="15"/>
    </row>
    <row r="129" spans="25:73" ht="11.25" hidden="1">
      <c r="Y129" s="15"/>
      <c r="AW129" s="15"/>
      <c r="BU129" s="15"/>
    </row>
    <row r="130" spans="25:73" ht="11.25" hidden="1">
      <c r="Y130" s="15"/>
      <c r="AW130" s="15"/>
      <c r="BU130" s="15"/>
    </row>
    <row r="131" spans="25:73" ht="11.25" hidden="1">
      <c r="Y131" s="15"/>
      <c r="AW131" s="15"/>
      <c r="BU131" s="15"/>
    </row>
    <row r="132" spans="25:73" ht="11.25" hidden="1">
      <c r="Y132" s="15"/>
      <c r="AW132" s="15"/>
      <c r="BU132" s="15"/>
    </row>
    <row r="133" spans="25:73" ht="11.25" hidden="1">
      <c r="Y133" s="15"/>
      <c r="AW133" s="15"/>
      <c r="BU133" s="15"/>
    </row>
    <row r="134" spans="25:73" ht="11.25" hidden="1">
      <c r="Y134" s="15"/>
      <c r="AW134" s="15"/>
      <c r="BU134" s="15"/>
    </row>
    <row r="135" spans="25:73" ht="11.25" hidden="1">
      <c r="Y135" s="15"/>
      <c r="AW135" s="15"/>
      <c r="BU135" s="15"/>
    </row>
    <row r="136" spans="25:73" ht="11.25" hidden="1">
      <c r="Y136" s="15"/>
      <c r="AW136" s="15"/>
      <c r="BU136" s="15"/>
    </row>
    <row r="137" spans="25:73" ht="11.25" hidden="1">
      <c r="Y137" s="15"/>
      <c r="AW137" s="15"/>
      <c r="BU137" s="15"/>
    </row>
    <row r="138" spans="25:73" ht="11.25" hidden="1">
      <c r="Y138" s="15"/>
      <c r="AW138" s="15"/>
      <c r="BU138" s="15"/>
    </row>
    <row r="139" spans="25:73" ht="11.25" hidden="1">
      <c r="Y139" s="15"/>
      <c r="AW139" s="15"/>
      <c r="BU139" s="15"/>
    </row>
    <row r="140" spans="25:73" ht="11.25" hidden="1">
      <c r="Y140" s="15"/>
      <c r="AW140" s="15"/>
      <c r="BU140" s="15"/>
    </row>
    <row r="141" spans="25:73" ht="11.25" hidden="1">
      <c r="Y141" s="15"/>
      <c r="AW141" s="15"/>
      <c r="BU141" s="15"/>
    </row>
    <row r="142" spans="25:73" ht="11.25" hidden="1">
      <c r="Y142" s="15"/>
      <c r="AW142" s="15"/>
      <c r="BU142" s="15"/>
    </row>
    <row r="143" spans="25:73" ht="11.25" hidden="1">
      <c r="Y143" s="15"/>
      <c r="AW143" s="15"/>
      <c r="BU143" s="15"/>
    </row>
    <row r="144" spans="25:73" ht="11.25" hidden="1">
      <c r="Y144" s="15"/>
      <c r="AW144" s="15"/>
      <c r="BU144" s="15"/>
    </row>
    <row r="145" ht="11.25" hidden="1">
      <c r="BU145" s="15"/>
    </row>
    <row r="146" ht="11.25" hidden="1">
      <c r="BU146" s="15"/>
    </row>
    <row r="147" ht="11.25" hidden="1"/>
    <row r="148" spans="1:9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</row>
    <row r="149" spans="1:98" ht="12.75">
      <c r="A149" s="15"/>
      <c r="B149" s="72" t="s">
        <v>42</v>
      </c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19"/>
      <c r="Z149" s="73" t="s">
        <v>43</v>
      </c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38" t="s">
        <v>44</v>
      </c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39" t="s">
        <v>45</v>
      </c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</row>
    <row r="150" spans="1:98" ht="11.25">
      <c r="A150" s="15"/>
      <c r="B150" s="67">
        <v>1</v>
      </c>
      <c r="C150" s="16" t="str">
        <f aca="true" t="shared" si="0" ref="C150:M150">+C16</f>
        <v>Прогресо</v>
      </c>
      <c r="D150" s="16">
        <f t="shared" si="0"/>
        <v>2</v>
      </c>
      <c r="E150" s="16" t="str">
        <f t="shared" si="0"/>
        <v>x</v>
      </c>
      <c r="F150" s="16">
        <f t="shared" si="0"/>
        <v>1</v>
      </c>
      <c r="G150" s="16" t="str">
        <f t="shared" si="0"/>
        <v>x</v>
      </c>
      <c r="H150" s="16">
        <f t="shared" si="0"/>
        <v>0</v>
      </c>
      <c r="I150" s="16" t="str">
        <f t="shared" si="0"/>
        <v>x</v>
      </c>
      <c r="J150" s="16">
        <f t="shared" si="0"/>
        <v>2</v>
      </c>
      <c r="K150" s="16">
        <f t="shared" si="0"/>
        <v>1</v>
      </c>
      <c r="L150" s="16">
        <f t="shared" si="0"/>
        <v>2</v>
      </c>
      <c r="M150" s="17">
        <f t="shared" si="0"/>
        <v>1</v>
      </c>
      <c r="N150" s="8" t="str">
        <f>+IF(D150&lt;&gt;D151,IF(D150=0,"100",IF(D150=1,$BD$173,IF(D150=2,$BH$173,IF(D150="x",$BF$173,"")))),"0")</f>
        <v>0</v>
      </c>
      <c r="O150" s="8">
        <f>+IF(E150&lt;&gt;E151,IF(E150=0,"100",IF(E150=1,$BD$174,IF(E150=2,$BH$174,IF(E150="x",$BF$174,"")))),"0")</f>
        <v>17.647058823529413</v>
      </c>
      <c r="P150" s="8" t="str">
        <f>+IF(F150&lt;&gt;F151,IF(F150=0,"100",IF(F150=1,$BD$175,IF(F150=2,$BH$175,IF(F150="x",$BF$175,"")))),"0")</f>
        <v>0</v>
      </c>
      <c r="Q150" s="8">
        <f>+IF(G150&lt;&gt;G151,IF(G150=0,"100",IF(G150=1,$BD$176,IF(G150=2,$BH$176,IF(G150="x",$BF$176,"")))),"0")</f>
        <v>16.923076923076923</v>
      </c>
      <c r="R150" s="8" t="str">
        <f>+IF(H150&lt;&gt;H151,IF(H150=0,"100",IF(H150=1,$BD$177,IF(H150=2,$BH$177,IF(H150="x",$BF$177,"")))),"0")</f>
        <v>100</v>
      </c>
      <c r="S150" s="8">
        <f>+IF(I150&lt;&gt;I151,IF(I150=0,"100",IF(I150=1,$BD$178,IF(I150=2,$BH$178,IF(I150="x",$BF$178,"")))),"0")</f>
        <v>32.83582089552239</v>
      </c>
      <c r="T150" s="8" t="str">
        <f>+IF(J150&lt;&gt;J151,IF(J150=0,"100",IF(J150=1,$BD$179,IF(J150=2,$BH$179,IF(J150="x",$BF$179,"")))),"0")</f>
        <v>0</v>
      </c>
      <c r="U150" s="8">
        <f>+IF(K150&lt;&gt;K151,IF(K150=0,"100",IF(K150=1,$BD$180,IF(K150=2,$BH$180,IF(K150="x",$BF$180,"")))),"0")</f>
        <v>94.28571428571429</v>
      </c>
      <c r="V150" s="8" t="str">
        <f>+IF(L150&lt;&gt;L151,IF(L150=0,"100",IF(L150=1,$BD$181,IF(L150=2,$BH$181,IF(L150="x",$BF$181,"")))),"0")</f>
        <v>0</v>
      </c>
      <c r="W150" s="8" t="str">
        <f>+IF(M150&lt;&gt;M151,IF(M150=0,"100",IF(M150=1,$BD$182,IF(M150=2,$BH$182,IF(M150="x",$BF$182,"")))),"0")</f>
        <v>0</v>
      </c>
      <c r="X150" s="21">
        <f>10-COUNTIF(N150:W150,0)</f>
        <v>5</v>
      </c>
      <c r="Y150" s="23">
        <f>ROUND(((N150+O150+P150+Q150+R150+S150+T150+U150+V150+W150)/X150),1)</f>
        <v>52.3</v>
      </c>
      <c r="Z150" s="68">
        <v>1</v>
      </c>
      <c r="AA150" s="16" t="str">
        <f aca="true" t="shared" si="1" ref="AA150:AK150">+AA16</f>
        <v>Херес</v>
      </c>
      <c r="AB150" s="16">
        <f t="shared" si="1"/>
        <v>2</v>
      </c>
      <c r="AC150" s="16">
        <f t="shared" si="1"/>
        <v>1</v>
      </c>
      <c r="AD150" s="16">
        <f t="shared" si="1"/>
        <v>1</v>
      </c>
      <c r="AE150" s="16">
        <f t="shared" si="1"/>
        <v>0</v>
      </c>
      <c r="AF150" s="16">
        <f t="shared" si="1"/>
        <v>2</v>
      </c>
      <c r="AG150" s="16" t="str">
        <f t="shared" si="1"/>
        <v>x</v>
      </c>
      <c r="AH150" s="16">
        <f t="shared" si="1"/>
        <v>2</v>
      </c>
      <c r="AI150" s="16">
        <f t="shared" si="1"/>
        <v>1</v>
      </c>
      <c r="AJ150" s="16">
        <f t="shared" si="1"/>
        <v>2</v>
      </c>
      <c r="AK150" s="17">
        <f t="shared" si="1"/>
        <v>1</v>
      </c>
      <c r="AL150" s="8">
        <f>+IF(AB150&lt;&gt;AB151,IF(AB150=0,"100",IF(AB150=1,$BD$173,IF(AB150=2,$BH$173,IF(AB150="x",$BF$173,"")))),"0")</f>
        <v>91.30434782608695</v>
      </c>
      <c r="AM150" s="8">
        <f>+IF(AC150&lt;&gt;AC151,IF(AC150=0,"100",IF(AC150=1,$BD$174,IF(AC150=2,$BH$174,IF(AC150="x",$BF$174,"")))),"0")</f>
        <v>79.41176470588235</v>
      </c>
      <c r="AN150" s="8" t="str">
        <f>+IF(AD150&lt;&gt;AD151,IF(AD150=0,"100",IF(AD150=1,$BD$175,IF(AD150=2,$BH$175,IF(AD150="x",$BF$175,"")))),"0")</f>
        <v>0</v>
      </c>
      <c r="AO150" s="8" t="str">
        <f>+IF(AE150&lt;&gt;AE151,IF(AE150=0,"100",IF(AE150=1,$BD$176,IF(AE150=2,$BH$176,IF(AE150="x",$BF$176,"")))),"0")</f>
        <v>100</v>
      </c>
      <c r="AP150" s="8">
        <f>+IF(AF150&lt;&gt;AF151,IF(AF150=0,"100",IF(AF150=1,$BD$177,IF(AF150=2,$BH$177,IF(AF150="x",$BF$177,"")))),"0")</f>
        <v>71.42857142857143</v>
      </c>
      <c r="AQ150" s="8" t="str">
        <f>+IF(AG150&lt;&gt;AG151,IF(AG150=0,"100",IF(AG150=1,$BD$178,IF(AG150=2,$BH$178,IF(AG150="x",$BF$178,"")))),"0")</f>
        <v>0</v>
      </c>
      <c r="AR150" s="8" t="str">
        <f>+IF(AH150&lt;&gt;AH151,IF(AH150=0,"100",IF(AH150=1,$BD$179,IF(AH150=2,$BH$179,IF(AH150="x",$BF$179,"")))),"0")</f>
        <v>0</v>
      </c>
      <c r="AS150" s="8" t="str">
        <f>+IF(AI150&lt;&gt;AI151,IF(AI150=0,"100",IF(AI150=1,$BD$180,IF(AI150=2,$BH$180,IF(AI150="x",$BF$180,"")))),"0")</f>
        <v>0</v>
      </c>
      <c r="AT150" s="8">
        <f>+IF(AJ150&lt;&gt;AJ151,IF(AJ150=0,"100",IF(AJ150=1,$BD$181,IF(AJ150=2,$BH$181,IF(AJ150="x",$BF$181,"")))),"0")</f>
        <v>53.6231884057971</v>
      </c>
      <c r="AU150" s="8">
        <f>+IF(AK150&lt;&gt;AK151,IF(AK150=0,"100",IF(AK150=1,$BD$182,IF(AK150=2,$BH$182,IF(AK150="x",$BF$182,"")))),"0")</f>
        <v>59.01639344262295</v>
      </c>
      <c r="AV150" s="12">
        <f>10-COUNTIF(AL150:AU150,0)</f>
        <v>6</v>
      </c>
      <c r="AW150" s="23">
        <f aca="true" t="shared" si="2" ref="AW150:AW169">ROUND(((AL150+AM150+AN150+AO150+AP150+AQ150+AR150+AS150+AT150+AU150)/AV150),1)</f>
        <v>75.8</v>
      </c>
      <c r="AX150" s="69">
        <v>1</v>
      </c>
      <c r="AY150" s="16" t="str">
        <f aca="true" t="shared" si="3" ref="AY150:BI150">+AY16</f>
        <v>Завиша</v>
      </c>
      <c r="AZ150" s="16">
        <f t="shared" si="3"/>
        <v>2</v>
      </c>
      <c r="BA150" s="16" t="str">
        <f t="shared" si="3"/>
        <v>x</v>
      </c>
      <c r="BB150" s="16">
        <f t="shared" si="3"/>
        <v>1</v>
      </c>
      <c r="BC150" s="16">
        <f t="shared" si="3"/>
        <v>1</v>
      </c>
      <c r="BD150" s="16">
        <f t="shared" si="3"/>
        <v>0</v>
      </c>
      <c r="BE150" s="16">
        <f t="shared" si="3"/>
        <v>1</v>
      </c>
      <c r="BF150" s="16">
        <f t="shared" si="3"/>
        <v>2</v>
      </c>
      <c r="BG150" s="16">
        <f t="shared" si="3"/>
        <v>1</v>
      </c>
      <c r="BH150" s="16">
        <f t="shared" si="3"/>
        <v>2</v>
      </c>
      <c r="BI150" s="16">
        <f t="shared" si="3"/>
        <v>1</v>
      </c>
      <c r="BJ150" s="8" t="str">
        <f>+IF(AZ150&lt;&gt;AZ151,IF(AZ150=0,"100",IF(AZ150=1,$BD$173,IF(AZ150=2,$BH$173,IF(AZ150="x",$BF$173,"")))),"0")</f>
        <v>0</v>
      </c>
      <c r="BK150" s="8">
        <f>+IF(BA150&lt;&gt;BA151,IF(BA150=0,"100",IF(BA150=1,$BD$174,IF(BA150=2,$BH$174,IF(BA150="x",$BF$174,"")))),"0")</f>
        <v>17.647058823529413</v>
      </c>
      <c r="BL150" s="8" t="str">
        <f>+IF(BB150&lt;&gt;BB151,IF(BB150=0,"100",IF(BB150=1,$BD$175,IF(BB150=2,$BH$175,IF(BB150="x",$BF$175,"")))),"0")</f>
        <v>0</v>
      </c>
      <c r="BM150" s="8" t="str">
        <f>+IF(BC150&lt;&gt;BC151,IF(BC150=0,"100",IF(BC150=1,$BD$176,IF(BC150=2,$BH$176,IF(BC150="x",$BF$176,"")))),"0")</f>
        <v>0</v>
      </c>
      <c r="BN150" s="8" t="str">
        <f>+IF(BD150&lt;&gt;BD151,IF(BD150=0,"100",IF(BD150=1,$BD$177,IF(BD150=2,$BH$177,IF(BD150="x",$BF$177,"")))),"0")</f>
        <v>100</v>
      </c>
      <c r="BO150" s="8">
        <f>+IF(BE150&lt;&gt;BE151,IF(BE150=0,"100",IF(BE150=1,$BD$178,IF(BE150=2,$BH$178,IF(BE150="x",$BF$178,"")))),"0")</f>
        <v>26.865671641791046</v>
      </c>
      <c r="BP150" s="8" t="str">
        <f>+IF(BF150&lt;&gt;BF151,IF(BF150=0,"100",IF(BF150=1,$BD$179,IF(BF150=2,$BH$179,IF(BF150="x",$BF$179,"")))),"0")</f>
        <v>0</v>
      </c>
      <c r="BQ150" s="8" t="str">
        <f>+IF(BG150&lt;&gt;BG151,IF(BG150=0,"100",IF(BG150=1,$BD$180,IF(BG150=2,$BH$180,IF(BG150="x",$BF$180,"")))),"0")</f>
        <v>0</v>
      </c>
      <c r="BR150" s="8" t="str">
        <f>+IF(BH150&lt;&gt;BH151,IF(BH150=0,"100",IF(BH150=1,$BD$181,IF(BH150=2,$BH$181,IF(BH150="x",$BF$181,"")))),"0")</f>
        <v>0</v>
      </c>
      <c r="BS150" s="8">
        <f>+IF(BI150&lt;&gt;BI151,IF(BI150=0,"100",IF(BI150=1,$BD$182,IF(BI150=2,$BH$182,IF(BI150="x",$BF$182,"")))),"0")</f>
        <v>59.01639344262295</v>
      </c>
      <c r="BT150" s="12">
        <f>10-COUNTIF(BJ150:BS150,0)</f>
        <v>4</v>
      </c>
      <c r="BU150" s="23">
        <f aca="true" t="shared" si="4" ref="BU150:BU169">ROUND(((BJ150+BK150+BL150+BM150+BN150+BO150+BP150+BQ150+BR150+BS150)/BT150),1)</f>
        <v>50.9</v>
      </c>
      <c r="BV150" s="67">
        <v>1</v>
      </c>
      <c r="BW150" s="16" t="str">
        <f aca="true" t="shared" si="5" ref="BW150:CG150">+BW16</f>
        <v>Брага</v>
      </c>
      <c r="BX150" s="16">
        <f t="shared" si="5"/>
        <v>2</v>
      </c>
      <c r="BY150" s="16">
        <f t="shared" si="5"/>
        <v>1</v>
      </c>
      <c r="BZ150" s="16">
        <f t="shared" si="5"/>
        <v>1</v>
      </c>
      <c r="CA150" s="16">
        <f t="shared" si="5"/>
        <v>1</v>
      </c>
      <c r="CB150" s="16">
        <f t="shared" si="5"/>
        <v>2</v>
      </c>
      <c r="CC150" s="16">
        <f t="shared" si="5"/>
        <v>1</v>
      </c>
      <c r="CD150" s="16">
        <f t="shared" si="5"/>
        <v>2</v>
      </c>
      <c r="CE150" s="16">
        <f t="shared" si="5"/>
        <v>1</v>
      </c>
      <c r="CF150" s="16">
        <f t="shared" si="5"/>
        <v>0</v>
      </c>
      <c r="CG150" s="16">
        <f t="shared" si="5"/>
        <v>1</v>
      </c>
      <c r="CH150" s="8" t="str">
        <f>+IF(BX150&lt;&gt;BX151,IF(BX150=0,"100",IF(BX150=1,$BD$173,IF(BX150=2,$BH$173,IF(BX150="x",$BF$173,"")))),"0")</f>
        <v>0</v>
      </c>
      <c r="CI150" s="8" t="str">
        <f>+IF(BY150&lt;&gt;BY151,IF(BY150=0,"100",IF(BY150=1,$BD$174,IF(BY150=2,$BH$174,IF(BY150="x",$BF$174,"")))),"0")</f>
        <v>0</v>
      </c>
      <c r="CJ150" s="8" t="str">
        <f>+IF(BZ150&lt;&gt;BZ151,IF(BZ150=0,"100",IF(BZ150=1,$BD$175,IF(BZ150=2,$BH$175,IF(BZ150="x",$BF$175,"")))),"0")</f>
        <v>0</v>
      </c>
      <c r="CK150" s="8" t="str">
        <f>+IF(CA150&lt;&gt;CA151,IF(CA150=0,"100",IF(CA150=1,$BD$176,IF(CA150=2,$BH$176,IF(CA150="x",$BF$176,"")))),"0")</f>
        <v>0</v>
      </c>
      <c r="CL150" s="8" t="str">
        <f>+IF(CB150&lt;&gt;CB151,IF(CB150=0,"100",IF(CB150=1,$BD$177,IF(CB150=2,$BH$177,IF(CB150="x",$BF$177,"")))),"0")</f>
        <v>0</v>
      </c>
      <c r="CM150" s="8">
        <f>+IF(CC150&lt;&gt;CC151,IF(CC150=0,"100",IF(CC150=1,$BD$178,IF(CC150=2,$BH$178,IF(CC150="x",$BF$178,"")))),"0")</f>
        <v>26.865671641791046</v>
      </c>
      <c r="CN150" s="8" t="str">
        <f>+IF(CD150&lt;&gt;CD151,IF(CD150=0,"100",IF(CD150=1,$BD$179,IF(CD150=2,$BH$179,IF(CD150="x",$BF$179,"")))),"0")</f>
        <v>0</v>
      </c>
      <c r="CO150" s="8" t="str">
        <f>+IF(CE150&lt;&gt;CE151,IF(CE150=0,"100",IF(CE150=1,$BD$180,IF(CE150=2,$BH$180,IF(CE150="x",$BF$180,"")))),"0")</f>
        <v>0</v>
      </c>
      <c r="CP150" s="8" t="str">
        <f>+IF(CF150&lt;&gt;CF151,IF(CF150=0,"100",IF(CF150=1,$BD$181,IF(CF150=2,$BH$181,IF(CF150="x",$BF$181,"")))),"0")</f>
        <v>100</v>
      </c>
      <c r="CQ150" s="8" t="str">
        <f>+IF(CG150&lt;&gt;CG151,IF(CG150=0,"100",IF(CG150=1,$BD$182,IF(CG150=2,$BH$182,IF(CG150="x",$BF$182,"")))),"0")</f>
        <v>0</v>
      </c>
      <c r="CR150" s="12">
        <f>10-COUNTIF(CH150:CQ150,0)</f>
        <v>2</v>
      </c>
      <c r="CS150" s="23">
        <f aca="true" t="shared" si="6" ref="CS150:CS169">ROUND(((CH150+CI150+CJ150+CK150+CL150+CM150+CN150+CO150+CP150+CQ150)/CR150),1)</f>
        <v>63.4</v>
      </c>
      <c r="CT150" s="18"/>
    </row>
    <row r="151" spans="1:98" ht="11.25">
      <c r="A151" s="15"/>
      <c r="B151" s="67"/>
      <c r="C151" s="16" t="str">
        <f aca="true" t="shared" si="7" ref="C151:M151">+C17</f>
        <v>Тоттенхэм</v>
      </c>
      <c r="D151" s="16">
        <f t="shared" si="7"/>
        <v>2</v>
      </c>
      <c r="E151" s="16">
        <f t="shared" si="7"/>
        <v>1</v>
      </c>
      <c r="F151" s="16">
        <f t="shared" si="7"/>
        <v>1</v>
      </c>
      <c r="G151" s="16">
        <f t="shared" si="7"/>
        <v>1</v>
      </c>
      <c r="H151" s="16" t="str">
        <f t="shared" si="7"/>
        <v>x</v>
      </c>
      <c r="I151" s="16">
        <f t="shared" si="7"/>
        <v>2</v>
      </c>
      <c r="J151" s="16">
        <f t="shared" si="7"/>
        <v>2</v>
      </c>
      <c r="K151" s="16" t="str">
        <f t="shared" si="7"/>
        <v>x</v>
      </c>
      <c r="L151" s="16">
        <f t="shared" si="7"/>
        <v>2</v>
      </c>
      <c r="M151" s="17">
        <f t="shared" si="7"/>
        <v>1</v>
      </c>
      <c r="N151" s="11" t="str">
        <f>+IF(D150&lt;&gt;D151,IF(D151=0,"100",IF(D151=1,$BD$173,IF(D151=2,$BH$173,IF(D151="x",$BF$173,"")))),"0")</f>
        <v>0</v>
      </c>
      <c r="O151" s="11">
        <f>+IF(E150&lt;&gt;E151,IF(E151=0,"100",IF(E151=1,$BD$174,IF(E151=2,$BH$174,IF(E151="x",$BF$174,"")))),"0")</f>
        <v>79.41176470588235</v>
      </c>
      <c r="P151" s="11" t="str">
        <f>+IF(F150&lt;&gt;F151,IF(F151=0,"100",IF(F151=1,$BD$175,IF(F151=2,$BH$175,IF(F151="x",$BF$175,"")))),"0")</f>
        <v>0</v>
      </c>
      <c r="Q151" s="11">
        <f>+IF(G150&lt;&gt;G151,IF(G151=0,"100",IF(G151=1,$BD$176,IF(G151=2,$BH$176,IF(G151="x",$BF$176,"")))),"0")</f>
        <v>78.46153846153847</v>
      </c>
      <c r="R151" s="11">
        <f>+IF(H150&lt;&gt;H151,IF(H151=0,"100",IF(H151=1,$BD$177,IF(H151=2,$BH$177,IF(H151="x",$BF$177,"")))),"0")</f>
        <v>19.047619047619047</v>
      </c>
      <c r="S151" s="11">
        <f>+IF(I150&lt;&gt;I151,IF(I151=0,"100",IF(I151=1,$BD$178,IF(I151=2,$BH$178,IF(I151="x",$BF$178,"")))),"0")</f>
        <v>26.865671641791046</v>
      </c>
      <c r="T151" s="11" t="str">
        <f>+IF(J150&lt;&gt;J151,IF(J151=0,"100",IF(J151=1,$BD$179,IF(J151=2,$BH$179,IF(J151="x",$BF$179,"")))),"0")</f>
        <v>0</v>
      </c>
      <c r="U151" s="11">
        <f>+IF(K150&lt;&gt;K151,IF(K151=0,"100",IF(K151=1,$BD$180,IF(K151=2,$BH$180,IF(K151="x",$BF$180,"")))),"0")</f>
        <v>5.714285714285714</v>
      </c>
      <c r="V151" s="11" t="str">
        <f>+IF(L150&lt;&gt;L151,IF(L151=0,"100",IF(L151=1,$BD$181,IF(L151=2,$BH$181,IF(L151="x",$BF$181,"")))),"0")</f>
        <v>0</v>
      </c>
      <c r="W151" s="11" t="str">
        <f>+IF(M150&lt;&gt;M151,IF(M151=0,"100",IF(M151=1,$BD$182,IF(M151=2,$BH$182,IF(M151="x",$BF$182,"")))),"0")</f>
        <v>0</v>
      </c>
      <c r="X151" s="21">
        <f aca="true" t="shared" si="8" ref="X151:X169">10-COUNTIF(N151:W151,0)</f>
        <v>5</v>
      </c>
      <c r="Y151" s="22">
        <f aca="true" t="shared" si="9" ref="Y151:Y169">ROUND(((N151+O151+P151+Q151+R151+S151+T151+U151+V151+W151)/X151),1)</f>
        <v>41.9</v>
      </c>
      <c r="Z151" s="68"/>
      <c r="AA151" s="16" t="str">
        <f aca="true" t="shared" si="10" ref="AA151:AK151">+AA17</f>
        <v>Эвертон</v>
      </c>
      <c r="AB151" s="16">
        <f t="shared" si="10"/>
        <v>1</v>
      </c>
      <c r="AC151" s="16" t="str">
        <f t="shared" si="10"/>
        <v>x</v>
      </c>
      <c r="AD151" s="16">
        <f t="shared" si="10"/>
        <v>1</v>
      </c>
      <c r="AE151" s="16">
        <f t="shared" si="10"/>
        <v>1</v>
      </c>
      <c r="AF151" s="16">
        <f t="shared" si="10"/>
        <v>1</v>
      </c>
      <c r="AG151" s="16" t="str">
        <f t="shared" si="10"/>
        <v>x</v>
      </c>
      <c r="AH151" s="16">
        <f t="shared" si="10"/>
        <v>2</v>
      </c>
      <c r="AI151" s="16">
        <f t="shared" si="10"/>
        <v>1</v>
      </c>
      <c r="AJ151" s="16">
        <f t="shared" si="10"/>
        <v>1</v>
      </c>
      <c r="AK151" s="17" t="str">
        <f t="shared" si="10"/>
        <v>x</v>
      </c>
      <c r="AL151" s="11">
        <f>+IF(AB150&lt;&gt;AB151,IF(AB151=0,"100",IF(AB151=1,$BD$173,IF(AB151=2,$BH$173,IF(AB151="x",$BF$173,"")))),"0")</f>
        <v>1.4492753623188406</v>
      </c>
      <c r="AM151" s="11">
        <f>+IF(AC150&lt;&gt;AC151,IF(AC151=0,"100",IF(AC151=1,$BD$174,IF(AC151=2,$BH$174,IF(AC151="x",$BF$174,"")))),"0")</f>
        <v>17.647058823529413</v>
      </c>
      <c r="AN151" s="11" t="str">
        <f>+IF(AD150&lt;&gt;AD151,IF(AD151=0,"100",IF(AD151=1,$BD$175,IF(AD151=2,$BH$175,IF(AD151="x",$BF$175,"")))),"0")</f>
        <v>0</v>
      </c>
      <c r="AO151" s="11">
        <f>+IF(AE150&lt;&gt;AE151,IF(AE151=0,"100",IF(AE151=1,$BD$176,IF(AE151=2,$BH$176,IF(AE151="x",$BF$176,"")))),"0")</f>
        <v>78.46153846153847</v>
      </c>
      <c r="AP151" s="11">
        <f>+IF(AF150&lt;&gt;AF151,IF(AF151=0,"100",IF(AF151=1,$BD$177,IF(AF151=2,$BH$177,IF(AF151="x",$BF$177,"")))),"0")</f>
        <v>9.523809523809524</v>
      </c>
      <c r="AQ151" s="11" t="str">
        <f>+IF(AG150&lt;&gt;AG151,IF(AG151=0,"100",IF(AG151=1,$BD$178,IF(AG151=2,$BH$178,IF(AG151="x",$BF$178,"")))),"0")</f>
        <v>0</v>
      </c>
      <c r="AR151" s="11" t="str">
        <f>+IF(AH150&lt;&gt;AH151,IF(AH151=0,"100",IF(AH151=1,$BD$179,IF(AH151=2,$BH$179,IF(AH151="x",$BF$179,"")))),"0")</f>
        <v>0</v>
      </c>
      <c r="AS151" s="11" t="str">
        <f>+IF(AI150&lt;&gt;AI151,IF(AI151=0,"100",IF(AI151=1,$BD$180,IF(AI151=2,$BH$180,IF(AI151="x",$BF$180,"")))),"0")</f>
        <v>0</v>
      </c>
      <c r="AT151" s="11">
        <f>+IF(AJ150&lt;&gt;AJ151,IF(AJ151=0,"100",IF(AJ151=1,$BD$181,IF(AJ151=2,$BH$181,IF(AJ151="x",$BF$181,"")))),"0")</f>
        <v>30.434782608695652</v>
      </c>
      <c r="AU151" s="11">
        <f>+IF(AK150&lt;&gt;AK151,IF(AK151=0,"100",IF(AK151=1,$BD$182,IF(AK151=2,$BH$182,IF(AK151="x",$BF$182,"")))),"0")</f>
        <v>24.59016393442623</v>
      </c>
      <c r="AV151" s="12">
        <f aca="true" t="shared" si="11" ref="AV151:AV169">10-COUNTIF(AL151:AU151,0)</f>
        <v>6</v>
      </c>
      <c r="AW151" s="22">
        <f t="shared" si="2"/>
        <v>27</v>
      </c>
      <c r="AX151" s="70"/>
      <c r="AY151" s="16" t="str">
        <f aca="true" t="shared" si="12" ref="AY151:BI151">+AY17</f>
        <v>Торино</v>
      </c>
      <c r="AZ151" s="16">
        <f t="shared" si="12"/>
        <v>2</v>
      </c>
      <c r="BA151" s="16">
        <f t="shared" si="12"/>
        <v>2</v>
      </c>
      <c r="BB151" s="16">
        <f t="shared" si="12"/>
        <v>1</v>
      </c>
      <c r="BC151" s="16">
        <f t="shared" si="12"/>
        <v>1</v>
      </c>
      <c r="BD151" s="16">
        <f t="shared" si="12"/>
        <v>2</v>
      </c>
      <c r="BE151" s="16">
        <f t="shared" si="12"/>
        <v>2</v>
      </c>
      <c r="BF151" s="16">
        <f t="shared" si="12"/>
        <v>2</v>
      </c>
      <c r="BG151" s="16">
        <f t="shared" si="12"/>
        <v>1</v>
      </c>
      <c r="BH151" s="16">
        <f t="shared" si="12"/>
        <v>2</v>
      </c>
      <c r="BI151" s="16">
        <f t="shared" si="12"/>
        <v>2</v>
      </c>
      <c r="BJ151" s="11" t="str">
        <f>+IF(AZ150&lt;&gt;AZ151,IF(AZ151=0,"100",IF(AZ151=1,$BD$173,IF(AZ151=2,$BH$173,IF(AZ151="x",$BF$173,"")))),"0")</f>
        <v>0</v>
      </c>
      <c r="BK151" s="11">
        <f>+IF(BA150&lt;&gt;BA151,IF(BA151=0,"100",IF(BA151=1,$BD$174,IF(BA151=2,$BH$174,IF(BA151="x",$BF$174,"")))),"0")</f>
        <v>2.9411764705882355</v>
      </c>
      <c r="BL151" s="11" t="str">
        <f>+IF(BB150&lt;&gt;BB151,IF(BB151=0,"100",IF(BB151=1,$BD$175,IF(BB151=2,$BH$175,IF(BB151="x",$BF$175,"")))),"0")</f>
        <v>0</v>
      </c>
      <c r="BM151" s="11" t="str">
        <f>+IF(BC150&lt;&gt;BC151,IF(BC151=0,"100",IF(BC151=1,$BD$176,IF(BC151=2,$BH$176,IF(BC151="x",$BF$176,"")))),"0")</f>
        <v>0</v>
      </c>
      <c r="BN151" s="11">
        <f>+IF(BD150&lt;&gt;BD151,IF(BD151=0,"100",IF(BD151=1,$BD$177,IF(BD151=2,$BH$177,IF(BD151="x",$BF$177,"")))),"0")</f>
        <v>71.42857142857143</v>
      </c>
      <c r="BO151" s="11">
        <f>+IF(BE150&lt;&gt;BE151,IF(BE151=0,"100",IF(BE151=1,$BD$178,IF(BE151=2,$BH$178,IF(BE151="x",$BF$178,"")))),"0")</f>
        <v>26.865671641791046</v>
      </c>
      <c r="BP151" s="11" t="str">
        <f>+IF(BF150&lt;&gt;BF151,IF(BF151=0,"100",IF(BF151=1,$BD$179,IF(BF151=2,$BH$179,IF(BF151="x",$BF$179,"")))),"0")</f>
        <v>0</v>
      </c>
      <c r="BQ151" s="11" t="str">
        <f>+IF(BG150&lt;&gt;BG151,IF(BG151=0,"100",IF(BG151=1,$BD$180,IF(BG151=2,$BH$180,IF(BG151="x",$BF$180,"")))),"0")</f>
        <v>0</v>
      </c>
      <c r="BR151" s="11" t="str">
        <f>+IF(BH150&lt;&gt;BH151,IF(BH151=0,"100",IF(BH151=1,$BD$181,IF(BH151=2,$BH$181,IF(BH151="x",$BF$181,"")))),"0")</f>
        <v>0</v>
      </c>
      <c r="BS151" s="11">
        <f>+IF(BI150&lt;&gt;BI151,IF(BI151=0,"100",IF(BI151=1,$BD$182,IF(BI151=2,$BH$182,IF(BI151="x",$BF$182,"")))),"0")</f>
        <v>16.39344262295082</v>
      </c>
      <c r="BT151" s="12">
        <f aca="true" t="shared" si="13" ref="BT151:BT169">10-COUNTIF(BJ151:BS151,0)</f>
        <v>4</v>
      </c>
      <c r="BU151" s="22">
        <f t="shared" si="4"/>
        <v>29.4</v>
      </c>
      <c r="BV151" s="67"/>
      <c r="BW151" s="16" t="str">
        <f aca="true" t="shared" si="14" ref="BW151:CG151">+BW17</f>
        <v>Парма</v>
      </c>
      <c r="BX151" s="16">
        <f t="shared" si="14"/>
        <v>2</v>
      </c>
      <c r="BY151" s="16">
        <f t="shared" si="14"/>
        <v>1</v>
      </c>
      <c r="BZ151" s="16">
        <f t="shared" si="14"/>
        <v>1</v>
      </c>
      <c r="CA151" s="16">
        <f t="shared" si="14"/>
        <v>1</v>
      </c>
      <c r="CB151" s="16">
        <f t="shared" si="14"/>
        <v>2</v>
      </c>
      <c r="CC151" s="16">
        <f t="shared" si="14"/>
        <v>2</v>
      </c>
      <c r="CD151" s="16">
        <f t="shared" si="14"/>
        <v>2</v>
      </c>
      <c r="CE151" s="16">
        <f t="shared" si="14"/>
        <v>1</v>
      </c>
      <c r="CF151" s="16">
        <f t="shared" si="14"/>
        <v>2</v>
      </c>
      <c r="CG151" s="16">
        <f t="shared" si="14"/>
        <v>1</v>
      </c>
      <c r="CH151" s="11" t="str">
        <f>+IF(BX150&lt;&gt;BX151,IF(BX151=0,"100",IF(BX151=1,$BD$173,IF(BX151=2,$BH$173,IF(BX151="x",$BF$173,"")))),"0")</f>
        <v>0</v>
      </c>
      <c r="CI151" s="11" t="str">
        <f>+IF(BY150&lt;&gt;BY151,IF(BY151=0,"100",IF(BY151=1,$BD$174,IF(BY151=2,$BH$174,IF(BY151="x",$BF$174,"")))),"0")</f>
        <v>0</v>
      </c>
      <c r="CJ151" s="11" t="str">
        <f>+IF(BZ150&lt;&gt;BZ151,IF(BZ151=0,"100",IF(BZ151=1,$BD$175,IF(BZ151=2,$BH$175,IF(BZ151="x",$BF$175,"")))),"0")</f>
        <v>0</v>
      </c>
      <c r="CK151" s="11" t="str">
        <f>+IF(CA150&lt;&gt;CA151,IF(CA151=0,"100",IF(CA151=1,$BD$176,IF(CA151=2,$BH$176,IF(CA151="x",$BF$176,"")))),"0")</f>
        <v>0</v>
      </c>
      <c r="CL151" s="11" t="str">
        <f>+IF(CB150&lt;&gt;CB151,IF(CB151=0,"100",IF(CB151=1,$BD$177,IF(CB151=2,$BH$177,IF(CB151="x",$BF$177,"")))),"0")</f>
        <v>0</v>
      </c>
      <c r="CM151" s="11">
        <f>+IF(CC150&lt;&gt;CC151,IF(CC151=0,"100",IF(CC151=1,$BD$178,IF(CC151=2,$BH$178,IF(CC151="x",$BF$178,"")))),"0")</f>
        <v>26.865671641791046</v>
      </c>
      <c r="CN151" s="11" t="str">
        <f>+IF(CD150&lt;&gt;CD151,IF(CD151=0,"100",IF(CD151=1,$BD$179,IF(CD151=2,$BH$179,IF(CD151="x",$BF$179,"")))),"0")</f>
        <v>0</v>
      </c>
      <c r="CO151" s="11" t="str">
        <f>+IF(CE150&lt;&gt;CE151,IF(CE151=0,"100",IF(CE151=1,$BD$180,IF(CE151=2,$BH$180,IF(CE151="x",$BF$180,"")))),"0")</f>
        <v>0</v>
      </c>
      <c r="CP151" s="11">
        <f>+IF(CF150&lt;&gt;CF151,IF(CF151=0,"100",IF(CF151=1,$BD$181,IF(CF151=2,$BH$181,IF(CF151="x",$BF$181,"")))),"0")</f>
        <v>53.6231884057971</v>
      </c>
      <c r="CQ151" s="11" t="str">
        <f>+IF(CG150&lt;&gt;CG151,IF(CG151=0,"100",IF(CG151=1,$BD$182,IF(CG151=2,$BH$182,IF(CG151="x",$BF$182,"")))),"0")</f>
        <v>0</v>
      </c>
      <c r="CR151" s="12">
        <f aca="true" t="shared" si="15" ref="CR151:CR169">10-COUNTIF(CH151:CQ151,0)</f>
        <v>2</v>
      </c>
      <c r="CS151" s="22">
        <f t="shared" si="6"/>
        <v>40.2</v>
      </c>
      <c r="CT151" s="18"/>
    </row>
    <row r="152" spans="1:98" ht="11.25">
      <c r="A152" s="15"/>
      <c r="B152" s="62">
        <v>2</v>
      </c>
      <c r="C152" s="8" t="str">
        <f aca="true" t="shared" si="16" ref="C152:M152">+C19</f>
        <v>Барселона</v>
      </c>
      <c r="D152" s="8">
        <f t="shared" si="16"/>
        <v>2</v>
      </c>
      <c r="E152" s="8">
        <f t="shared" si="16"/>
        <v>1</v>
      </c>
      <c r="F152" s="8">
        <f t="shared" si="16"/>
        <v>1</v>
      </c>
      <c r="G152" s="8">
        <f t="shared" si="16"/>
        <v>0</v>
      </c>
      <c r="H152" s="8">
        <f t="shared" si="16"/>
        <v>1</v>
      </c>
      <c r="I152" s="8">
        <f t="shared" si="16"/>
        <v>1</v>
      </c>
      <c r="J152" s="8">
        <f t="shared" si="16"/>
        <v>2</v>
      </c>
      <c r="K152" s="8">
        <f t="shared" si="16"/>
        <v>1</v>
      </c>
      <c r="L152" s="8">
        <f t="shared" si="16"/>
        <v>2</v>
      </c>
      <c r="M152" s="20">
        <f t="shared" si="16"/>
        <v>1</v>
      </c>
      <c r="N152" s="8" t="str">
        <f>+IF(D152&lt;&gt;D153,IF(D152=0,"100",IF(D152=1,$BD$173,IF(D152=2,$BH$173,IF(D152="x",$BF$173,"")))),"0")</f>
        <v>0</v>
      </c>
      <c r="O152" s="8" t="str">
        <f>+IF(E152&lt;&gt;E153,IF(E152=0,"100",IF(E152=1,$BD$174,IF(E152=2,$BH$174,IF(E152="x",$BF$174,"")))),"0")</f>
        <v>0</v>
      </c>
      <c r="P152" s="8" t="str">
        <f>+IF(F152&lt;&gt;F153,IF(F152=0,"100",IF(F152=1,$BD$175,IF(F152=2,$BH$175,IF(F152="x",$BF$175,"")))),"0")</f>
        <v>0</v>
      </c>
      <c r="Q152" s="8" t="str">
        <f>+IF(G152&lt;&gt;G153,IF(G152=0,"100",IF(G152=1,$BD$176,IF(G152=2,$BH$176,IF(G152="x",$BF$176,"")))),"0")</f>
        <v>100</v>
      </c>
      <c r="R152" s="8">
        <f>+IF(H152&lt;&gt;H153,IF(H152=0,"100",IF(H152=1,$BD$177,IF(H152=2,$BH$177,IF(H152="x",$BF$177,"")))),"0")</f>
        <v>9.523809523809524</v>
      </c>
      <c r="S152" s="8">
        <f>+IF(I152&lt;&gt;I153,IF(I152=0,"100",IF(I152=1,$BD$178,IF(I152=2,$BH$178,IF(I152="x",$BF$178,"")))),"0")</f>
        <v>26.865671641791046</v>
      </c>
      <c r="T152" s="8" t="str">
        <f>+IF(J152&lt;&gt;J153,IF(J152=0,"100",IF(J152=1,$BD$179,IF(J152=2,$BH$179,IF(J152="x",$BF$179,"")))),"0")</f>
        <v>0</v>
      </c>
      <c r="U152" s="8" t="str">
        <f>+IF(K152&lt;&gt;K153,IF(K152=0,"100",IF(K152=1,$BD$180,IF(K152=2,$BH$180,IF(K152="x",$BF$180,"")))),"0")</f>
        <v>0</v>
      </c>
      <c r="V152" s="8" t="str">
        <f>+IF(L152&lt;&gt;L153,IF(L152=0,"100",IF(L152=1,$BD$181,IF(L152=2,$BH$181,IF(L152="x",$BF$181,"")))),"0")</f>
        <v>0</v>
      </c>
      <c r="W152" s="8" t="str">
        <f>+IF(M152&lt;&gt;M153,IF(M152=0,"100",IF(M152=1,$BD$182,IF(M152=2,$BH$182,IF(M152="x",$BF$182,"")))),"0")</f>
        <v>0</v>
      </c>
      <c r="X152" s="12">
        <f t="shared" si="8"/>
        <v>3</v>
      </c>
      <c r="Y152" s="23">
        <f>ROUND(((N152+O152+P152+Q152+R152+S152+T152+U152+V152+W152)/X152),1)</f>
        <v>45.5</v>
      </c>
      <c r="Z152" s="63">
        <v>2</v>
      </c>
      <c r="AA152" s="8" t="str">
        <f aca="true" t="shared" si="17" ref="AA152:AK152">+AA19</f>
        <v>БАТЭ</v>
      </c>
      <c r="AB152" s="8">
        <f t="shared" si="17"/>
        <v>2</v>
      </c>
      <c r="AC152" s="8">
        <f t="shared" si="17"/>
        <v>0</v>
      </c>
      <c r="AD152" s="8">
        <f t="shared" si="17"/>
        <v>1</v>
      </c>
      <c r="AE152" s="8">
        <f t="shared" si="17"/>
        <v>1</v>
      </c>
      <c r="AF152" s="8">
        <f t="shared" si="17"/>
        <v>2</v>
      </c>
      <c r="AG152" s="8">
        <f t="shared" si="17"/>
        <v>2</v>
      </c>
      <c r="AH152" s="8">
        <f t="shared" si="17"/>
        <v>2</v>
      </c>
      <c r="AI152" s="8">
        <f t="shared" si="17"/>
        <v>1</v>
      </c>
      <c r="AJ152" s="8">
        <f t="shared" si="17"/>
        <v>2</v>
      </c>
      <c r="AK152" s="20">
        <f t="shared" si="17"/>
        <v>1</v>
      </c>
      <c r="AL152" s="8">
        <f>+IF(AB152&lt;&gt;AB153,IF(AB152=0,"100",IF(AB152=1,$BD$173,IF(AB152=2,$BH$173,IF(AB152="x",$BF$173,"")))),"0")</f>
        <v>91.30434782608695</v>
      </c>
      <c r="AM152" s="8" t="str">
        <f>+IF(AC152&lt;&gt;AC153,IF(AC152=0,"100",IF(AC152=1,$BD$174,IF(AC152=2,$BH$174,IF(AC152="x",$BF$174,"")))),"0")</f>
        <v>100</v>
      </c>
      <c r="AN152" s="8">
        <f>+IF(AD152&lt;&gt;AD153,IF(AD152=0,"100",IF(AD152=1,$BD$175,IF(AD152=2,$BH$175,IF(AD152="x",$BF$175,"")))),"0")</f>
        <v>87.5</v>
      </c>
      <c r="AO152" s="8">
        <f>+IF(AE152&lt;&gt;AE153,IF(AE152=0,"100",IF(AE152=1,$BD$176,IF(AE152=2,$BH$176,IF(AE152="x",$BF$176,"")))),"0")</f>
        <v>78.46153846153847</v>
      </c>
      <c r="AP152" s="8">
        <f>+IF(AF152&lt;&gt;AF153,IF(AF152=0,"100",IF(AF152=1,$BD$177,IF(AF152=2,$BH$177,IF(AF152="x",$BF$177,"")))),"0")</f>
        <v>71.42857142857143</v>
      </c>
      <c r="AQ152" s="8">
        <f>+IF(AG152&lt;&gt;AG153,IF(AG152=0,"100",IF(AG152=1,$BD$178,IF(AG152=2,$BH$178,IF(AG152="x",$BF$178,"")))),"0")</f>
        <v>26.865671641791046</v>
      </c>
      <c r="AR152" s="8">
        <f>+IF(AH152&lt;&gt;AH153,IF(AH152=0,"100",IF(AH152=1,$BD$179,IF(AH152=2,$BH$179,IF(AH152="x",$BF$179,"")))),"0")</f>
        <v>85.71428571428571</v>
      </c>
      <c r="AS152" s="8">
        <f>+IF(AI152&lt;&gt;AI153,IF(AI152=0,"100",IF(AI152=1,$BD$180,IF(AI152=2,$BH$180,IF(AI152="x",$BF$180,"")))),"0")</f>
        <v>94.28571428571429</v>
      </c>
      <c r="AT152" s="8">
        <f>+IF(AJ152&lt;&gt;AJ153,IF(AJ152=0,"100",IF(AJ152=1,$BD$181,IF(AJ152=2,$BH$181,IF(AJ152="x",$BF$181,"")))),"0")</f>
        <v>53.6231884057971</v>
      </c>
      <c r="AU152" s="8">
        <f>+IF(AK152&lt;&gt;AK153,IF(AK152=0,"100",IF(AK152=1,$BD$182,IF(AK152=2,$BH$182,IF(AK152="x",$BF$182,"")))),"0")</f>
        <v>59.01639344262295</v>
      </c>
      <c r="AV152" s="12">
        <f t="shared" si="11"/>
        <v>10</v>
      </c>
      <c r="AW152" s="23">
        <f t="shared" si="2"/>
        <v>74.8</v>
      </c>
      <c r="AX152" s="64">
        <v>2</v>
      </c>
      <c r="AY152" s="8" t="str">
        <f aca="true" t="shared" si="18" ref="AY152:BI152">+AY19</f>
        <v>АЗ</v>
      </c>
      <c r="AZ152" s="8">
        <f t="shared" si="18"/>
        <v>2</v>
      </c>
      <c r="BA152" s="8">
        <f t="shared" si="18"/>
        <v>1</v>
      </c>
      <c r="BB152" s="8">
        <f t="shared" si="18"/>
        <v>0</v>
      </c>
      <c r="BC152" s="8" t="str">
        <f t="shared" si="18"/>
        <v>x</v>
      </c>
      <c r="BD152" s="8">
        <f t="shared" si="18"/>
        <v>2</v>
      </c>
      <c r="BE152" s="8">
        <f t="shared" si="18"/>
        <v>1</v>
      </c>
      <c r="BF152" s="8" t="str">
        <f t="shared" si="18"/>
        <v>x</v>
      </c>
      <c r="BG152" s="8">
        <f t="shared" si="18"/>
        <v>1</v>
      </c>
      <c r="BH152" s="8" t="str">
        <f t="shared" si="18"/>
        <v>x</v>
      </c>
      <c r="BI152" s="8" t="str">
        <f t="shared" si="18"/>
        <v>x</v>
      </c>
      <c r="BJ152" s="8" t="str">
        <f>+IF(AZ152&lt;&gt;AZ153,IF(AZ152=0,"100",IF(AZ152=1,$BD$173,IF(AZ152=2,$BH$173,IF(AZ152="x",$BF$173,"")))),"0")</f>
        <v>0</v>
      </c>
      <c r="BK152" s="8" t="str">
        <f>+IF(BA152&lt;&gt;BA153,IF(BA152=0,"100",IF(BA152=1,$BD$174,IF(BA152=2,$BH$174,IF(BA152="x",$BF$174,"")))),"0")</f>
        <v>0</v>
      </c>
      <c r="BL152" s="8" t="str">
        <f>+IF(BB152&lt;&gt;BB153,IF(BB152=0,"100",IF(BB152=1,$BD$175,IF(BB152=2,$BH$175,IF(BB152="x",$BF$175,"")))),"0")</f>
        <v>100</v>
      </c>
      <c r="BM152" s="8">
        <f>+IF(BC152&lt;&gt;BC153,IF(BC152=0,"100",IF(BC152=1,$BD$176,IF(BC152=2,$BH$176,IF(BC152="x",$BF$176,"")))),"0")</f>
        <v>16.923076923076923</v>
      </c>
      <c r="BN152" s="8">
        <f>+IF(BD152&lt;&gt;BD153,IF(BD152=0,"100",IF(BD152=1,$BD$177,IF(BD152=2,$BH$177,IF(BD152="x",$BF$177,"")))),"0")</f>
        <v>71.42857142857143</v>
      </c>
      <c r="BO152" s="8" t="str">
        <f>+IF(BE152&lt;&gt;BE153,IF(BE152=0,"100",IF(BE152=1,$BD$178,IF(BE152=2,$BH$178,IF(BE152="x",$BF$178,"")))),"0")</f>
        <v>0</v>
      </c>
      <c r="BP152" s="8">
        <f>+IF(BF152&lt;&gt;BF153,IF(BF152=0,"100",IF(BF152=1,$BD$179,IF(BF152=2,$BH$179,IF(BF152="x",$BF$179,"")))),"0")</f>
        <v>10</v>
      </c>
      <c r="BQ152" s="8" t="str">
        <f>+IF(BG152&lt;&gt;BG153,IF(BG152=0,"100",IF(BG152=1,$BD$180,IF(BG152=2,$BH$180,IF(BG152="x",$BF$180,"")))),"0")</f>
        <v>0</v>
      </c>
      <c r="BR152" s="8">
        <f>+IF(BH152&lt;&gt;BH153,IF(BH152=0,"100",IF(BH152=1,$BD$181,IF(BH152=2,$BH$181,IF(BH152="x",$BF$181,"")))),"0")</f>
        <v>15.942028985507246</v>
      </c>
      <c r="BS152" s="8">
        <f>+IF(BI152&lt;&gt;BI153,IF(BI152=0,"100",IF(BI152=1,$BD$182,IF(BI152=2,$BH$182,IF(BI152="x",$BF$182,"")))),"0")</f>
        <v>24.59016393442623</v>
      </c>
      <c r="BT152" s="12">
        <f t="shared" si="13"/>
        <v>6</v>
      </c>
      <c r="BU152" s="23">
        <f t="shared" si="4"/>
        <v>39.8</v>
      </c>
      <c r="BV152" s="62">
        <v>2</v>
      </c>
      <c r="BW152" s="8" t="str">
        <f aca="true" t="shared" si="19" ref="BW152:CG152">+BW19</f>
        <v>Наполи</v>
      </c>
      <c r="BX152" s="8">
        <f t="shared" si="19"/>
        <v>2</v>
      </c>
      <c r="BY152" s="8">
        <f t="shared" si="19"/>
        <v>0</v>
      </c>
      <c r="BZ152" s="8">
        <f t="shared" si="19"/>
        <v>2</v>
      </c>
      <c r="CA152" s="8">
        <f t="shared" si="19"/>
        <v>1</v>
      </c>
      <c r="CB152" s="8">
        <f t="shared" si="19"/>
        <v>2</v>
      </c>
      <c r="CC152" s="8">
        <f t="shared" si="19"/>
        <v>2</v>
      </c>
      <c r="CD152" s="8">
        <f t="shared" si="19"/>
        <v>2</v>
      </c>
      <c r="CE152" s="8" t="str">
        <f t="shared" si="19"/>
        <v>x</v>
      </c>
      <c r="CF152" s="8">
        <f t="shared" si="19"/>
        <v>2</v>
      </c>
      <c r="CG152" s="8">
        <f t="shared" si="19"/>
        <v>1</v>
      </c>
      <c r="CH152" s="8" t="str">
        <f>+IF(BX152&lt;&gt;BX153,IF(BX152=0,"100",IF(BX152=1,$BD$173,IF(BX152=2,$BH$173,IF(BX152="x",$BF$173,"")))),"0")</f>
        <v>0</v>
      </c>
      <c r="CI152" s="8" t="str">
        <f>+IF(BY152&lt;&gt;BY153,IF(BY152=0,"100",IF(BY152=1,$BD$174,IF(BY152=2,$BH$174,IF(BY152="x",$BF$174,"")))),"0")</f>
        <v>100</v>
      </c>
      <c r="CJ152" s="8">
        <f>+IF(BZ152&lt;&gt;BZ153,IF(BZ152=0,"100",IF(BZ152=1,$BD$175,IF(BZ152=2,$BH$175,IF(BZ152="x",$BF$175,"")))),"0")</f>
        <v>7.8125</v>
      </c>
      <c r="CK152" s="8" t="str">
        <f>+IF(CA152&lt;&gt;CA153,IF(CA152=0,"100",IF(CA152=1,$BD$176,IF(CA152=2,$BH$176,IF(CA152="x",$BF$176,"")))),"0")</f>
        <v>0</v>
      </c>
      <c r="CL152" s="8" t="str">
        <f>+IF(CB152&lt;&gt;CB153,IF(CB152=0,"100",IF(CB152=1,$BD$177,IF(CB152=2,$BH$177,IF(CB152="x",$BF$177,"")))),"0")</f>
        <v>0</v>
      </c>
      <c r="CM152" s="8">
        <f>+IF(CC152&lt;&gt;CC153,IF(CC152=0,"100",IF(CC152=1,$BD$178,IF(CC152=2,$BH$178,IF(CC152="x",$BF$178,"")))),"0")</f>
        <v>26.865671641791046</v>
      </c>
      <c r="CN152" s="8" t="str">
        <f>+IF(CD152&lt;&gt;CD153,IF(CD152=0,"100",IF(CD152=1,$BD$179,IF(CD152=2,$BH$179,IF(CD152="x",$BF$179,"")))),"0")</f>
        <v>0</v>
      </c>
      <c r="CO152" s="8">
        <f>+IF(CE152&lt;&gt;CE153,IF(CE152=0,"100",IF(CE152=1,$BD$180,IF(CE152=2,$BH$180,IF(CE152="x",$BF$180,"")))),"0")</f>
        <v>5.714285714285714</v>
      </c>
      <c r="CP152" s="8">
        <f>+IF(CF152&lt;&gt;CF153,IF(CF152=0,"100",IF(CF152=1,$BD$181,IF(CF152=2,$BH$181,IF(CF152="x",$BF$181,"")))),"0")</f>
        <v>53.6231884057971</v>
      </c>
      <c r="CQ152" s="8" t="str">
        <f>+IF(CG152&lt;&gt;CG153,IF(CG152=0,"100",IF(CG152=1,$BD$182,IF(CG152=2,$BH$182,IF(CG152="x",$BF$182,"")))),"0")</f>
        <v>0</v>
      </c>
      <c r="CR152" s="12">
        <f t="shared" si="15"/>
        <v>5</v>
      </c>
      <c r="CS152" s="23">
        <f t="shared" si="6"/>
        <v>38.8</v>
      </c>
      <c r="CT152" s="18"/>
    </row>
    <row r="153" spans="1:98" ht="11.25">
      <c r="A153" s="15"/>
      <c r="B153" s="62"/>
      <c r="C153" s="8" t="str">
        <f aca="true" t="shared" si="20" ref="C153:M153">+C20</f>
        <v>Брест</v>
      </c>
      <c r="D153" s="8">
        <f t="shared" si="20"/>
        <v>2</v>
      </c>
      <c r="E153" s="8">
        <f t="shared" si="20"/>
        <v>1</v>
      </c>
      <c r="F153" s="8">
        <f t="shared" si="20"/>
        <v>1</v>
      </c>
      <c r="G153" s="8">
        <f t="shared" si="20"/>
        <v>1</v>
      </c>
      <c r="H153" s="8">
        <f t="shared" si="20"/>
        <v>2</v>
      </c>
      <c r="I153" s="8">
        <f t="shared" si="20"/>
        <v>2</v>
      </c>
      <c r="J153" s="8">
        <f t="shared" si="20"/>
        <v>2</v>
      </c>
      <c r="K153" s="8">
        <f t="shared" si="20"/>
        <v>1</v>
      </c>
      <c r="L153" s="8">
        <f t="shared" si="20"/>
        <v>2</v>
      </c>
      <c r="M153" s="20">
        <f t="shared" si="20"/>
        <v>1</v>
      </c>
      <c r="N153" s="11" t="str">
        <f>+IF(D152&lt;&gt;D153,IF(D153=0,"100",IF(D153=1,$BD$173,IF(D153=2,$BH$173,IF(D153="x",$BF$173,"")))),"0")</f>
        <v>0</v>
      </c>
      <c r="O153" s="11" t="str">
        <f>+IF(E152&lt;&gt;E153,IF(E153=0,"100",IF(E153=1,$BD$174,IF(E153=2,$BH$174,IF(E153="x",$BF$174,"")))),"0")</f>
        <v>0</v>
      </c>
      <c r="P153" s="11" t="str">
        <f>+IF(F152&lt;&gt;F153,IF(F153=0,"100",IF(F153=1,$BD$175,IF(F153=2,$BH$175,IF(F153="x",$BF$175,"")))),"0")</f>
        <v>0</v>
      </c>
      <c r="Q153" s="11">
        <f>+IF(G152&lt;&gt;G153,IF(G153=0,"100",IF(G153=1,$BD$176,IF(G153=2,$BH$176,IF(G153="x",$BF$176,"")))),"0")</f>
        <v>78.46153846153847</v>
      </c>
      <c r="R153" s="11">
        <f>+IF(H152&lt;&gt;H153,IF(H153=0,"100",IF(H153=1,$BD$177,IF(H153=2,$BH$177,IF(H153="x",$BF$177,"")))),"0")</f>
        <v>71.42857142857143</v>
      </c>
      <c r="S153" s="11">
        <f>+IF(I152&lt;&gt;I153,IF(I153=0,"100",IF(I153=1,$BD$178,IF(I153=2,$BH$178,IF(I153="x",$BF$178,"")))),"0")</f>
        <v>26.865671641791046</v>
      </c>
      <c r="T153" s="11" t="str">
        <f>+IF(J152&lt;&gt;J153,IF(J153=0,"100",IF(J153=1,$BD$179,IF(J153=2,$BH$179,IF(J153="x",$BF$179,"")))),"0")</f>
        <v>0</v>
      </c>
      <c r="U153" s="11" t="str">
        <f>+IF(K152&lt;&gt;K153,IF(K153=0,"100",IF(K153=1,$BD$180,IF(K153=2,$BH$180,IF(K153="x",$BF$180,"")))),"0")</f>
        <v>0</v>
      </c>
      <c r="V153" s="11" t="str">
        <f>+IF(L152&lt;&gt;L153,IF(L153=0,"100",IF(L153=1,$BD$181,IF(L153=2,$BH$181,IF(L153="x",$BF$181,"")))),"0")</f>
        <v>0</v>
      </c>
      <c r="W153" s="11" t="str">
        <f>+IF(M152&lt;&gt;M153,IF(M153=0,"100",IF(M153=1,$BD$182,IF(M153=2,$BH$182,IF(M153="x",$BF$182,"")))),"0")</f>
        <v>0</v>
      </c>
      <c r="X153" s="12">
        <f t="shared" si="8"/>
        <v>3</v>
      </c>
      <c r="Y153" s="22">
        <f t="shared" si="9"/>
        <v>58.9</v>
      </c>
      <c r="Z153" s="63"/>
      <c r="AA153" s="8" t="str">
        <f aca="true" t="shared" si="21" ref="AA153:AK153">+AA20</f>
        <v>Интер</v>
      </c>
      <c r="AB153" s="8" t="str">
        <f t="shared" si="21"/>
        <v>-</v>
      </c>
      <c r="AC153" s="8" t="str">
        <f t="shared" si="21"/>
        <v>-</v>
      </c>
      <c r="AD153" s="8" t="str">
        <f t="shared" si="21"/>
        <v>-</v>
      </c>
      <c r="AE153" s="8" t="str">
        <f t="shared" si="21"/>
        <v>-</v>
      </c>
      <c r="AF153" s="8" t="str">
        <f t="shared" si="21"/>
        <v>-</v>
      </c>
      <c r="AG153" s="8" t="str">
        <f t="shared" si="21"/>
        <v>-</v>
      </c>
      <c r="AH153" s="8" t="str">
        <f t="shared" si="21"/>
        <v>-</v>
      </c>
      <c r="AI153" s="8" t="str">
        <f t="shared" si="21"/>
        <v>-</v>
      </c>
      <c r="AJ153" s="8" t="str">
        <f t="shared" si="21"/>
        <v>-</v>
      </c>
      <c r="AK153" s="20" t="str">
        <f t="shared" si="21"/>
        <v>-</v>
      </c>
      <c r="AL153" s="11">
        <f>+IF(AB152&lt;&gt;AB153,IF(AB153=0,"100",IF(AB153=1,$BD$173,IF(AB153=2,$BH$173,IF(AB153="x",$BF$173,"")))),"0")</f>
      </c>
      <c r="AM153" s="11">
        <f>+IF(AC152&lt;&gt;AC153,IF(AC153=0,"100",IF(AC153=1,$BD$174,IF(AC153=2,$BH$174,IF(AC153="x",$BF$174,"")))),"0")</f>
      </c>
      <c r="AN153" s="11">
        <f>+IF(AD152&lt;&gt;AD153,IF(AD153=0,"100",IF(AD153=1,$BD$175,IF(AD153=2,$BH$175,IF(AD153="x",$BF$175,"")))),"0")</f>
      </c>
      <c r="AO153" s="11">
        <f>+IF(AE152&lt;&gt;AE153,IF(AE153=0,"100",IF(AE153=1,$BD$176,IF(AE153=2,$BH$176,IF(AE153="x",$BF$176,"")))),"0")</f>
      </c>
      <c r="AP153" s="11">
        <f>+IF(AF152&lt;&gt;AF153,IF(AF153=0,"100",IF(AF153=1,$BD$177,IF(AF153=2,$BH$177,IF(AF153="x",$BF$177,"")))),"0")</f>
      </c>
      <c r="AQ153" s="11">
        <f>+IF(AG152&lt;&gt;AG153,IF(AG153=0,"100",IF(AG153=1,$BD$178,IF(AG153=2,$BH$178,IF(AG153="x",$BF$178,"")))),"0")</f>
      </c>
      <c r="AR153" s="11">
        <f>+IF(AH152&lt;&gt;AH153,IF(AH153=0,"100",IF(AH153=1,$BD$179,IF(AH153=2,$BH$179,IF(AH153="x",$BF$179,"")))),"0")</f>
      </c>
      <c r="AS153" s="11">
        <f>+IF(AI152&lt;&gt;AI153,IF(AI153=0,"100",IF(AI153=1,$BD$180,IF(AI153=2,$BH$180,IF(AI153="x",$BF$180,"")))),"0")</f>
      </c>
      <c r="AT153" s="11">
        <f>+IF(AJ152&lt;&gt;AJ153,IF(AJ153=0,"100",IF(AJ153=1,$BD$181,IF(AJ153=2,$BH$181,IF(AJ153="x",$BF$181,"")))),"0")</f>
      </c>
      <c r="AU153" s="11">
        <f>+IF(AK152&lt;&gt;AK153,IF(AK153=0,"100",IF(AK153=1,$BD$182,IF(AK153=2,$BH$182,IF(AK153="x",$BF$182,"")))),"0")</f>
      </c>
      <c r="AV153" s="12">
        <f t="shared" si="11"/>
        <v>10</v>
      </c>
      <c r="AW153" s="22" t="e">
        <f t="shared" si="2"/>
        <v>#VALUE!</v>
      </c>
      <c r="AX153" s="65"/>
      <c r="AY153" s="8" t="str">
        <f aca="true" t="shared" si="22" ref="AY153:BI153">+AY20</f>
        <v>Тупапа</v>
      </c>
      <c r="AZ153" s="8">
        <f t="shared" si="22"/>
        <v>2</v>
      </c>
      <c r="BA153" s="8">
        <f t="shared" si="22"/>
        <v>1</v>
      </c>
      <c r="BB153" s="8">
        <f t="shared" si="22"/>
        <v>1</v>
      </c>
      <c r="BC153" s="8">
        <f t="shared" si="22"/>
        <v>1</v>
      </c>
      <c r="BD153" s="8">
        <f t="shared" si="22"/>
        <v>1</v>
      </c>
      <c r="BE153" s="8">
        <f t="shared" si="22"/>
        <v>1</v>
      </c>
      <c r="BF153" s="8">
        <f t="shared" si="22"/>
        <v>2</v>
      </c>
      <c r="BG153" s="8">
        <f t="shared" si="22"/>
        <v>1</v>
      </c>
      <c r="BH153" s="8">
        <f t="shared" si="22"/>
        <v>2</v>
      </c>
      <c r="BI153" s="8">
        <f t="shared" si="22"/>
        <v>2</v>
      </c>
      <c r="BJ153" s="11" t="str">
        <f>+IF(AZ152&lt;&gt;AZ153,IF(AZ153=0,"100",IF(AZ153=1,$BD$173,IF(AZ153=2,$BH$173,IF(AZ153="x",$BF$173,"")))),"0")</f>
        <v>0</v>
      </c>
      <c r="BK153" s="11" t="str">
        <f>+IF(BA152&lt;&gt;BA153,IF(BA153=0,"100",IF(BA153=1,$BD$174,IF(BA153=2,$BH$174,IF(BA153="x",$BF$174,"")))),"0")</f>
        <v>0</v>
      </c>
      <c r="BL153" s="11">
        <f>+IF(BB152&lt;&gt;BB153,IF(BB153=0,"100",IF(BB153=1,$BD$175,IF(BB153=2,$BH$175,IF(BB153="x",$BF$175,"")))),"0")</f>
        <v>87.5</v>
      </c>
      <c r="BM153" s="11">
        <f>+IF(BC152&lt;&gt;BC153,IF(BC153=0,"100",IF(BC153=1,$BD$176,IF(BC153=2,$BH$176,IF(BC153="x",$BF$176,"")))),"0")</f>
        <v>78.46153846153847</v>
      </c>
      <c r="BN153" s="11">
        <f>+IF(BD152&lt;&gt;BD153,IF(BD153=0,"100",IF(BD153=1,$BD$177,IF(BD153=2,$BH$177,IF(BD153="x",$BF$177,"")))),"0")</f>
        <v>9.523809523809524</v>
      </c>
      <c r="BO153" s="11" t="str">
        <f>+IF(BE152&lt;&gt;BE153,IF(BE153=0,"100",IF(BE153=1,$BD$178,IF(BE153=2,$BH$178,IF(BE153="x",$BF$178,"")))),"0")</f>
        <v>0</v>
      </c>
      <c r="BP153" s="11">
        <f>+IF(BF152&lt;&gt;BF153,IF(BF153=0,"100",IF(BF153=1,$BD$179,IF(BF153=2,$BH$179,IF(BF153="x",$BF$179,"")))),"0")</f>
        <v>85.71428571428571</v>
      </c>
      <c r="BQ153" s="11" t="str">
        <f>+IF(BG152&lt;&gt;BG153,IF(BG153=0,"100",IF(BG153=1,$BD$180,IF(BG153=2,$BH$180,IF(BG153="x",$BF$180,"")))),"0")</f>
        <v>0</v>
      </c>
      <c r="BR153" s="11">
        <f>+IF(BH152&lt;&gt;BH153,IF(BH153=0,"100",IF(BH153=1,$BD$181,IF(BH153=2,$BH$181,IF(BH153="x",$BF$181,"")))),"0")</f>
        <v>53.6231884057971</v>
      </c>
      <c r="BS153" s="11">
        <f>+IF(BI152&lt;&gt;BI153,IF(BI153=0,"100",IF(BI153=1,$BD$182,IF(BI153=2,$BH$182,IF(BI153="x",$BF$182,"")))),"0")</f>
        <v>16.39344262295082</v>
      </c>
      <c r="BT153" s="12">
        <f t="shared" si="13"/>
        <v>6</v>
      </c>
      <c r="BU153" s="22">
        <f t="shared" si="4"/>
        <v>55.2</v>
      </c>
      <c r="BV153" s="62"/>
      <c r="BW153" s="8" t="str">
        <f aca="true" t="shared" si="23" ref="BW153:CG153">+BW20</f>
        <v>Фиорентина</v>
      </c>
      <c r="BX153" s="8">
        <f t="shared" si="23"/>
        <v>2</v>
      </c>
      <c r="BY153" s="8">
        <f t="shared" si="23"/>
        <v>1</v>
      </c>
      <c r="BZ153" s="8">
        <f t="shared" si="23"/>
        <v>1</v>
      </c>
      <c r="CA153" s="8">
        <f t="shared" si="23"/>
        <v>1</v>
      </c>
      <c r="CB153" s="8">
        <f t="shared" si="23"/>
        <v>2</v>
      </c>
      <c r="CC153" s="8">
        <f t="shared" si="23"/>
        <v>1</v>
      </c>
      <c r="CD153" s="8">
        <f t="shared" si="23"/>
        <v>2</v>
      </c>
      <c r="CE153" s="8">
        <f t="shared" si="23"/>
        <v>1</v>
      </c>
      <c r="CF153" s="8">
        <f t="shared" si="23"/>
        <v>1</v>
      </c>
      <c r="CG153" s="8">
        <f t="shared" si="23"/>
        <v>1</v>
      </c>
      <c r="CH153" s="11" t="str">
        <f>+IF(BX152&lt;&gt;BX153,IF(BX153=0,"100",IF(BX153=1,$BD$173,IF(BX153=2,$BH$173,IF(BX153="x",$BF$173,"")))),"0")</f>
        <v>0</v>
      </c>
      <c r="CI153" s="11">
        <f>+IF(BY152&lt;&gt;BY153,IF(BY153=0,"100",IF(BY153=1,$BD$174,IF(BY153=2,$BH$174,IF(BY153="x",$BF$174,"")))),"0")</f>
        <v>79.41176470588235</v>
      </c>
      <c r="CJ153" s="11">
        <f>+IF(BZ152&lt;&gt;BZ153,IF(BZ153=0,"100",IF(BZ153=1,$BD$175,IF(BZ153=2,$BH$175,IF(BZ153="x",$BF$175,"")))),"0")</f>
        <v>87.5</v>
      </c>
      <c r="CK153" s="11" t="str">
        <f>+IF(CA152&lt;&gt;CA153,IF(CA153=0,"100",IF(CA153=1,$BD$176,IF(CA153=2,$BH$176,IF(CA153="x",$BF$176,"")))),"0")</f>
        <v>0</v>
      </c>
      <c r="CL153" s="11" t="str">
        <f>+IF(CB152&lt;&gt;CB153,IF(CB153=0,"100",IF(CB153=1,$BD$177,IF(CB153=2,$BH$177,IF(CB153="x",$BF$177,"")))),"0")</f>
        <v>0</v>
      </c>
      <c r="CM153" s="11">
        <f>+IF(CC152&lt;&gt;CC153,IF(CC153=0,"100",IF(CC153=1,$BD$178,IF(CC153=2,$BH$178,IF(CC153="x",$BF$178,"")))),"0")</f>
        <v>26.865671641791046</v>
      </c>
      <c r="CN153" s="11" t="str">
        <f>+IF(CD152&lt;&gt;CD153,IF(CD153=0,"100",IF(CD153=1,$BD$179,IF(CD153=2,$BH$179,IF(CD153="x",$BF$179,"")))),"0")</f>
        <v>0</v>
      </c>
      <c r="CO153" s="11">
        <f>+IF(CE152&lt;&gt;CE153,IF(CE153=0,"100",IF(CE153=1,$BD$180,IF(CE153=2,$BH$180,IF(CE153="x",$BF$180,"")))),"0")</f>
        <v>94.28571428571429</v>
      </c>
      <c r="CP153" s="11">
        <f>+IF(CF152&lt;&gt;CF153,IF(CF153=0,"100",IF(CF153=1,$BD$181,IF(CF153=2,$BH$181,IF(CF153="x",$BF$181,"")))),"0")</f>
        <v>30.434782608695652</v>
      </c>
      <c r="CQ153" s="11" t="str">
        <f>+IF(CG152&lt;&gt;CG153,IF(CG153=0,"100",IF(CG153=1,$BD$182,IF(CG153=2,$BH$182,IF(CG153="x",$BF$182,"")))),"0")</f>
        <v>0</v>
      </c>
      <c r="CR153" s="12">
        <f t="shared" si="15"/>
        <v>5</v>
      </c>
      <c r="CS153" s="22">
        <f t="shared" si="6"/>
        <v>63.7</v>
      </c>
      <c r="CT153" s="18"/>
    </row>
    <row r="154" spans="1:98" ht="11.25">
      <c r="A154" s="15"/>
      <c r="B154" s="67">
        <v>3</v>
      </c>
      <c r="C154" s="16" t="str">
        <f aca="true" t="shared" si="24" ref="C154:M154">+C22</f>
        <v>Грассхопперс</v>
      </c>
      <c r="D154" s="16">
        <f t="shared" si="24"/>
        <v>2</v>
      </c>
      <c r="E154" s="16" t="str">
        <f t="shared" si="24"/>
        <v>x</v>
      </c>
      <c r="F154" s="16">
        <f t="shared" si="24"/>
        <v>1</v>
      </c>
      <c r="G154" s="16">
        <f t="shared" si="24"/>
        <v>1</v>
      </c>
      <c r="H154" s="16">
        <f t="shared" si="24"/>
        <v>0</v>
      </c>
      <c r="I154" s="16">
        <f t="shared" si="24"/>
        <v>1</v>
      </c>
      <c r="J154" s="16">
        <f t="shared" si="24"/>
        <v>2</v>
      </c>
      <c r="K154" s="16">
        <f t="shared" si="24"/>
        <v>1</v>
      </c>
      <c r="L154" s="16">
        <f t="shared" si="24"/>
        <v>2</v>
      </c>
      <c r="M154" s="17">
        <f t="shared" si="24"/>
        <v>1</v>
      </c>
      <c r="N154" s="8" t="str">
        <f>+IF(D154&lt;&gt;D155,IF(D154=0,"100",IF(D154=1,$BD$173,IF(D154=2,$BH$173,IF(D154="x",$BF$173,"")))),"0")</f>
        <v>0</v>
      </c>
      <c r="O154" s="8">
        <f>+IF(E154&lt;&gt;E155,IF(E154=0,"100",IF(E154=1,$BD$174,IF(E154=2,$BH$174,IF(E154="x",$BF$174,"")))),"0")</f>
        <v>17.647058823529413</v>
      </c>
      <c r="P154" s="8" t="str">
        <f>+IF(F154&lt;&gt;F155,IF(F154=0,"100",IF(F154=1,$BD$175,IF(F154=2,$BH$175,IF(F154="x",$BF$175,"")))),"0")</f>
        <v>0</v>
      </c>
      <c r="Q154" s="8" t="str">
        <f>+IF(G154&lt;&gt;G155,IF(G154=0,"100",IF(G154=1,$BD$176,IF(G154=2,$BH$176,IF(G154="x",$BF$176,"")))),"0")</f>
        <v>0</v>
      </c>
      <c r="R154" s="8" t="str">
        <f>+IF(H154&lt;&gt;H155,IF(H154=0,"100",IF(H154=1,$BD$177,IF(H154=2,$BH$177,IF(H154="x",$BF$177,"")))),"0")</f>
        <v>100</v>
      </c>
      <c r="S154" s="8" t="str">
        <f>+IF(I154&lt;&gt;I155,IF(I154=0,"100",IF(I154=1,$BD$178,IF(I154=2,$BH$178,IF(I154="x",$BF$178,"")))),"0")</f>
        <v>0</v>
      </c>
      <c r="T154" s="8" t="str">
        <f>+IF(J154&lt;&gt;J155,IF(J154=0,"100",IF(J154=1,$BD$179,IF(J154=2,$BH$179,IF(J154="x",$BF$179,"")))),"0")</f>
        <v>0</v>
      </c>
      <c r="U154" s="8" t="str">
        <f>+IF(K154&lt;&gt;K155,IF(K154=0,"100",IF(K154=1,$BD$180,IF(K154=2,$BH$180,IF(K154="x",$BF$180,"")))),"0")</f>
        <v>0</v>
      </c>
      <c r="V154" s="8">
        <f>+IF(L154&lt;&gt;L155,IF(L154=0,"100",IF(L154=1,$BD$181,IF(L154=2,$BH$181,IF(L154="x",$BF$181,"")))),"0")</f>
        <v>53.6231884057971</v>
      </c>
      <c r="W154" s="8" t="str">
        <f>+IF(M154&lt;&gt;M155,IF(M154=0,"100",IF(M154=1,$BD$182,IF(M154=2,$BH$182,IF(M154="x",$BF$182,"")))),"0")</f>
        <v>0</v>
      </c>
      <c r="X154" s="12">
        <f t="shared" si="8"/>
        <v>3</v>
      </c>
      <c r="Y154" s="23">
        <f>ROUND(((N154+O154+P154+Q154+R154+S154+T154+U154+V154+W154)/X154),1)</f>
        <v>57.1</v>
      </c>
      <c r="Z154" s="68">
        <v>3</v>
      </c>
      <c r="AA154" s="16" t="str">
        <f aca="true" t="shared" si="25" ref="AA154:AK154">+AA22</f>
        <v>Гамба</v>
      </c>
      <c r="AB154" s="16">
        <f t="shared" si="25"/>
        <v>2</v>
      </c>
      <c r="AC154" s="16">
        <f t="shared" si="25"/>
        <v>1</v>
      </c>
      <c r="AD154" s="16">
        <f t="shared" si="25"/>
        <v>1</v>
      </c>
      <c r="AE154" s="16" t="str">
        <f t="shared" si="25"/>
        <v>x</v>
      </c>
      <c r="AF154" s="16">
        <f t="shared" si="25"/>
        <v>2</v>
      </c>
      <c r="AG154" s="16">
        <f t="shared" si="25"/>
        <v>0</v>
      </c>
      <c r="AH154" s="16">
        <f t="shared" si="25"/>
        <v>2</v>
      </c>
      <c r="AI154" s="16">
        <f t="shared" si="25"/>
        <v>1</v>
      </c>
      <c r="AJ154" s="16">
        <f t="shared" si="25"/>
        <v>1</v>
      </c>
      <c r="AK154" s="17" t="str">
        <f t="shared" si="25"/>
        <v>x</v>
      </c>
      <c r="AL154" s="8" t="str">
        <f>+IF(AB154&lt;&gt;AB155,IF(AB154=0,"100",IF(AB154=1,$BD$173,IF(AB154=2,$BH$173,IF(AB154="x",$BF$173,"")))),"0")</f>
        <v>0</v>
      </c>
      <c r="AM154" s="8" t="str">
        <f>+IF(AC154&lt;&gt;AC155,IF(AC154=0,"100",IF(AC154=1,$BD$174,IF(AC154=2,$BH$174,IF(AC154="x",$BF$174,"")))),"0")</f>
        <v>0</v>
      </c>
      <c r="AN154" s="8" t="str">
        <f>+IF(AD154&lt;&gt;AD155,IF(AD154=0,"100",IF(AD154=1,$BD$175,IF(AD154=2,$BH$175,IF(AD154="x",$BF$175,"")))),"0")</f>
        <v>0</v>
      </c>
      <c r="AO154" s="8">
        <f>+IF(AE154&lt;&gt;AE155,IF(AE154=0,"100",IF(AE154=1,$BD$176,IF(AE154=2,$BH$176,IF(AE154="x",$BF$176,"")))),"0")</f>
        <v>16.923076923076923</v>
      </c>
      <c r="AP154" s="8">
        <f>+IF(AF154&lt;&gt;AF155,IF(AF154=0,"100",IF(AF154=1,$BD$177,IF(AF154=2,$BH$177,IF(AF154="x",$BF$177,"")))),"0")</f>
        <v>71.42857142857143</v>
      </c>
      <c r="AQ154" s="8" t="str">
        <f>+IF(AG154&lt;&gt;AG155,IF(AG154=0,"100",IF(AG154=1,$BD$178,IF(AG154=2,$BH$178,IF(AG154="x",$BF$178,"")))),"0")</f>
        <v>100</v>
      </c>
      <c r="AR154" s="8">
        <f>+IF(AH154&lt;&gt;AH155,IF(AH154=0,"100",IF(AH154=1,$BD$179,IF(AH154=2,$BH$179,IF(AH154="x",$BF$179,"")))),"0")</f>
        <v>85.71428571428571</v>
      </c>
      <c r="AS154" s="8" t="str">
        <f>+IF(AI154&lt;&gt;AI155,IF(AI154=0,"100",IF(AI154=1,$BD$180,IF(AI154=2,$BH$180,IF(AI154="x",$BF$180,"")))),"0")</f>
        <v>0</v>
      </c>
      <c r="AT154" s="8">
        <f>+IF(AJ154&lt;&gt;AJ155,IF(AJ154=0,"100",IF(AJ154=1,$BD$181,IF(AJ154=2,$BH$181,IF(AJ154="x",$BF$181,"")))),"0")</f>
        <v>30.434782608695652</v>
      </c>
      <c r="AU154" s="8" t="str">
        <f>+IF(AK154&lt;&gt;AK155,IF(AK154=0,"100",IF(AK154=1,$BD$182,IF(AK154=2,$BH$182,IF(AK154="x",$BF$182,"")))),"0")</f>
        <v>0</v>
      </c>
      <c r="AV154" s="12">
        <f t="shared" si="11"/>
        <v>5</v>
      </c>
      <c r="AW154" s="23">
        <f t="shared" si="2"/>
        <v>60.9</v>
      </c>
      <c r="AX154" s="69">
        <v>3</v>
      </c>
      <c r="AY154" s="16" t="str">
        <f aca="true" t="shared" si="26" ref="AY154:BI154">+AY22</f>
        <v>Пачука</v>
      </c>
      <c r="AZ154" s="16">
        <f t="shared" si="26"/>
        <v>0</v>
      </c>
      <c r="BA154" s="16">
        <f t="shared" si="26"/>
        <v>1</v>
      </c>
      <c r="BB154" s="16">
        <f t="shared" si="26"/>
        <v>1</v>
      </c>
      <c r="BC154" s="16">
        <f t="shared" si="26"/>
        <v>1</v>
      </c>
      <c r="BD154" s="16">
        <f t="shared" si="26"/>
        <v>2</v>
      </c>
      <c r="BE154" s="16" t="str">
        <f t="shared" si="26"/>
        <v>x</v>
      </c>
      <c r="BF154" s="16">
        <f t="shared" si="26"/>
        <v>1</v>
      </c>
      <c r="BG154" s="16" t="str">
        <f t="shared" si="26"/>
        <v>x</v>
      </c>
      <c r="BH154" s="16" t="str">
        <f t="shared" si="26"/>
        <v>x</v>
      </c>
      <c r="BI154" s="16">
        <f t="shared" si="26"/>
        <v>2</v>
      </c>
      <c r="BJ154" s="8" t="str">
        <f>+IF(AZ154&lt;&gt;AZ155,IF(AZ154=0,"100",IF(AZ154=1,$BD$173,IF(AZ154=2,$BH$173,IF(AZ154="x",$BF$173,"")))),"0")</f>
        <v>100</v>
      </c>
      <c r="BK154" s="8">
        <f>+IF(BA154&lt;&gt;BA155,IF(BA154=0,"100",IF(BA154=1,$BD$174,IF(BA154=2,$BH$174,IF(BA154="x",$BF$174,"")))),"0")</f>
        <v>79.41176470588235</v>
      </c>
      <c r="BL154" s="8">
        <f>+IF(BB154&lt;&gt;BB155,IF(BB154=0,"100",IF(BB154=1,$BD$175,IF(BB154=2,$BH$175,IF(BB154="x",$BF$175,"")))),"0")</f>
        <v>87.5</v>
      </c>
      <c r="BM154" s="8">
        <f>+IF(BC154&lt;&gt;BC155,IF(BC154=0,"100",IF(BC154=1,$BD$176,IF(BC154=2,$BH$176,IF(BC154="x",$BF$176,"")))),"0")</f>
        <v>78.46153846153847</v>
      </c>
      <c r="BN154" s="8">
        <f>+IF(BD154&lt;&gt;BD155,IF(BD154=0,"100",IF(BD154=1,$BD$177,IF(BD154=2,$BH$177,IF(BD154="x",$BF$177,"")))),"0")</f>
        <v>71.42857142857143</v>
      </c>
      <c r="BO154" s="8">
        <f>+IF(BE154&lt;&gt;BE155,IF(BE154=0,"100",IF(BE154=1,$BD$178,IF(BE154=2,$BH$178,IF(BE154="x",$BF$178,"")))),"0")</f>
        <v>32.83582089552239</v>
      </c>
      <c r="BP154" s="8">
        <f>+IF(BF154&lt;&gt;BF155,IF(BF154=0,"100",IF(BF154=1,$BD$179,IF(BF154=2,$BH$179,IF(BF154="x",$BF$179,"")))),"0")</f>
        <v>4.285714285714286</v>
      </c>
      <c r="BQ154" s="8">
        <f>+IF(BG154&lt;&gt;BG155,IF(BG154=0,"100",IF(BG154=1,$BD$180,IF(BG154=2,$BH$180,IF(BG154="x",$BF$180,"")))),"0")</f>
        <v>5.714285714285714</v>
      </c>
      <c r="BR154" s="8">
        <f>+IF(BH154&lt;&gt;BH155,IF(BH154=0,"100",IF(BH154=1,$BD$181,IF(BH154=2,$BH$181,IF(BH154="x",$BF$181,"")))),"0")</f>
        <v>15.942028985507246</v>
      </c>
      <c r="BS154" s="8">
        <f>+IF(BI154&lt;&gt;BI155,IF(BI154=0,"100",IF(BI154=1,$BD$182,IF(BI154=2,$BH$182,IF(BI154="x",$BF$182,"")))),"0")</f>
        <v>16.39344262295082</v>
      </c>
      <c r="BT154" s="12">
        <f t="shared" si="13"/>
        <v>10</v>
      </c>
      <c r="BU154" s="23">
        <f t="shared" si="4"/>
        <v>49.2</v>
      </c>
      <c r="BV154" s="67">
        <v>3</v>
      </c>
      <c r="BW154" s="16" t="str">
        <f aca="true" t="shared" si="27" ref="BW154:CG154">+BW22</f>
        <v>Фейеноорд</v>
      </c>
      <c r="BX154" s="16" t="str">
        <f t="shared" si="27"/>
        <v>-</v>
      </c>
      <c r="BY154" s="16" t="str">
        <f t="shared" si="27"/>
        <v>-</v>
      </c>
      <c r="BZ154" s="16" t="str">
        <f t="shared" si="27"/>
        <v>-</v>
      </c>
      <c r="CA154" s="16" t="str">
        <f t="shared" si="27"/>
        <v>-</v>
      </c>
      <c r="CB154" s="16" t="str">
        <f t="shared" si="27"/>
        <v>-</v>
      </c>
      <c r="CC154" s="16" t="str">
        <f t="shared" si="27"/>
        <v>-</v>
      </c>
      <c r="CD154" s="16" t="str">
        <f t="shared" si="27"/>
        <v>-</v>
      </c>
      <c r="CE154" s="16" t="str">
        <f t="shared" si="27"/>
        <v>-</v>
      </c>
      <c r="CF154" s="16" t="str">
        <f t="shared" si="27"/>
        <v>-</v>
      </c>
      <c r="CG154" s="16" t="str">
        <f t="shared" si="27"/>
        <v>-</v>
      </c>
      <c r="CH154" s="8">
        <f>+IF(BX154&lt;&gt;BX155,IF(BX154=0,"100",IF(BX154=1,$BD$173,IF(BX154=2,$BH$173,IF(BX154="x",$BF$173,"")))),"0")</f>
      </c>
      <c r="CI154" s="8">
        <f>+IF(BY154&lt;&gt;BY155,IF(BY154=0,"100",IF(BY154=1,$BD$174,IF(BY154=2,$BH$174,IF(BY154="x",$BF$174,"")))),"0")</f>
      </c>
      <c r="CJ154" s="8">
        <f>+IF(BZ154&lt;&gt;BZ155,IF(BZ154=0,"100",IF(BZ154=1,$BD$175,IF(BZ154=2,$BH$175,IF(BZ154="x",$BF$175,"")))),"0")</f>
      </c>
      <c r="CK154" s="8">
        <f>+IF(CA154&lt;&gt;CA155,IF(CA154=0,"100",IF(CA154=1,$BD$176,IF(CA154=2,$BH$176,IF(CA154="x",$BF$176,"")))),"0")</f>
      </c>
      <c r="CL154" s="8">
        <f>+IF(CB154&lt;&gt;CB155,IF(CB154=0,"100",IF(CB154=1,$BD$177,IF(CB154=2,$BH$177,IF(CB154="x",$BF$177,"")))),"0")</f>
      </c>
      <c r="CM154" s="8">
        <f>+IF(CC154&lt;&gt;CC155,IF(CC154=0,"100",IF(CC154=1,$BD$178,IF(CC154=2,$BH$178,IF(CC154="x",$BF$178,"")))),"0")</f>
      </c>
      <c r="CN154" s="8">
        <f>+IF(CD154&lt;&gt;CD155,IF(CD154=0,"100",IF(CD154=1,$BD$179,IF(CD154=2,$BH$179,IF(CD154="x",$BF$179,"")))),"0")</f>
      </c>
      <c r="CO154" s="8">
        <f>+IF(CE154&lt;&gt;CE155,IF(CE154=0,"100",IF(CE154=1,$BD$180,IF(CE154=2,$BH$180,IF(CE154="x",$BF$180,"")))),"0")</f>
      </c>
      <c r="CP154" s="8">
        <f>+IF(CF154&lt;&gt;CF155,IF(CF154=0,"100",IF(CF154=1,$BD$181,IF(CF154=2,$BH$181,IF(CF154="x",$BF$181,"")))),"0")</f>
      </c>
      <c r="CQ154" s="8">
        <f>+IF(CG154&lt;&gt;CG155,IF(CG154=0,"100",IF(CG154=1,$BD$182,IF(CG154=2,$BH$182,IF(CG154="x",$BF$182,"")))),"0")</f>
      </c>
      <c r="CR154" s="12">
        <f t="shared" si="15"/>
        <v>10</v>
      </c>
      <c r="CS154" s="23" t="e">
        <f t="shared" si="6"/>
        <v>#VALUE!</v>
      </c>
      <c r="CT154" s="18"/>
    </row>
    <row r="155" spans="1:98" ht="11.25">
      <c r="A155" s="15"/>
      <c r="B155" s="67"/>
      <c r="C155" s="16" t="str">
        <f aca="true" t="shared" si="28" ref="C155:M155">+C23</f>
        <v>Арсенал</v>
      </c>
      <c r="D155" s="16">
        <f t="shared" si="28"/>
        <v>2</v>
      </c>
      <c r="E155" s="16">
        <f t="shared" si="28"/>
        <v>1</v>
      </c>
      <c r="F155" s="16">
        <f t="shared" si="28"/>
        <v>1</v>
      </c>
      <c r="G155" s="16">
        <f t="shared" si="28"/>
        <v>1</v>
      </c>
      <c r="H155" s="16">
        <f t="shared" si="28"/>
        <v>2</v>
      </c>
      <c r="I155" s="16">
        <f t="shared" si="28"/>
        <v>1</v>
      </c>
      <c r="J155" s="16">
        <f t="shared" si="28"/>
        <v>2</v>
      </c>
      <c r="K155" s="16">
        <f t="shared" si="28"/>
        <v>1</v>
      </c>
      <c r="L155" s="16">
        <f t="shared" si="28"/>
        <v>1</v>
      </c>
      <c r="M155" s="17">
        <f t="shared" si="28"/>
        <v>1</v>
      </c>
      <c r="N155" s="11" t="str">
        <f>+IF(D154&lt;&gt;D155,IF(D155=0,"100",IF(D155=1,$BD$173,IF(D155=2,$BH$173,IF(D155="x",$BF$173,"")))),"0")</f>
        <v>0</v>
      </c>
      <c r="O155" s="11">
        <f>+IF(E154&lt;&gt;E155,IF(E155=0,"100",IF(E155=1,$BD$174,IF(E155=2,$BH$174,IF(E155="x",$BF$174,"")))),"0")</f>
        <v>79.41176470588235</v>
      </c>
      <c r="P155" s="11" t="str">
        <f>+IF(F154&lt;&gt;F155,IF(F155=0,"100",IF(F155=1,$BD$175,IF(F155=2,$BH$175,IF(F155="x",$BF$175,"")))),"0")</f>
        <v>0</v>
      </c>
      <c r="Q155" s="11" t="str">
        <f>+IF(G154&lt;&gt;G155,IF(G155=0,"100",IF(G155=1,$BD$176,IF(G155=2,$BH$176,IF(G155="x",$BF$176,"")))),"0")</f>
        <v>0</v>
      </c>
      <c r="R155" s="11">
        <f>+IF(H154&lt;&gt;H155,IF(H155=0,"100",IF(H155=1,$BD$177,IF(H155=2,$BH$177,IF(H155="x",$BF$177,"")))),"0")</f>
        <v>71.42857142857143</v>
      </c>
      <c r="S155" s="11" t="str">
        <f>+IF(I154&lt;&gt;I155,IF(I155=0,"100",IF(I155=1,$BD$178,IF(I155=2,$BH$178,IF(I155="x",$BF$178,"")))),"0")</f>
        <v>0</v>
      </c>
      <c r="T155" s="11" t="str">
        <f>+IF(J154&lt;&gt;J155,IF(J155=0,"100",IF(J155=1,$BD$179,IF(J155=2,$BH$179,IF(J155="x",$BF$179,"")))),"0")</f>
        <v>0</v>
      </c>
      <c r="U155" s="11" t="str">
        <f>+IF(K154&lt;&gt;K155,IF(K155=0,"100",IF(K155=1,$BD$180,IF(K155=2,$BH$180,IF(K155="x",$BF$180,"")))),"0")</f>
        <v>0</v>
      </c>
      <c r="V155" s="11">
        <f>+IF(L154&lt;&gt;L155,IF(L155=0,"100",IF(L155=1,$BD$181,IF(L155=2,$BH$181,IF(L155="x",$BF$181,"")))),"0")</f>
        <v>30.434782608695652</v>
      </c>
      <c r="W155" s="11" t="str">
        <f>+IF(M154&lt;&gt;M155,IF(M155=0,"100",IF(M155=1,$BD$182,IF(M155=2,$BH$182,IF(M155="x",$BF$182,"")))),"0")</f>
        <v>0</v>
      </c>
      <c r="X155" s="12">
        <f t="shared" si="8"/>
        <v>3</v>
      </c>
      <c r="Y155" s="22">
        <f t="shared" si="9"/>
        <v>60.4</v>
      </c>
      <c r="Z155" s="68"/>
      <c r="AA155" s="16" t="str">
        <f aca="true" t="shared" si="29" ref="AA155:AK155">+AA23</f>
        <v>Генчлербирлиги</v>
      </c>
      <c r="AB155" s="16">
        <f t="shared" si="29"/>
        <v>2</v>
      </c>
      <c r="AC155" s="16">
        <f t="shared" si="29"/>
        <v>1</v>
      </c>
      <c r="AD155" s="16">
        <f t="shared" si="29"/>
        <v>1</v>
      </c>
      <c r="AE155" s="16">
        <f t="shared" si="29"/>
        <v>1</v>
      </c>
      <c r="AF155" s="16" t="str">
        <f t="shared" si="29"/>
        <v>x</v>
      </c>
      <c r="AG155" s="16" t="str">
        <f t="shared" si="29"/>
        <v>x</v>
      </c>
      <c r="AH155" s="16" t="str">
        <f t="shared" si="29"/>
        <v>x</v>
      </c>
      <c r="AI155" s="16">
        <f t="shared" si="29"/>
        <v>1</v>
      </c>
      <c r="AJ155" s="16" t="str">
        <f t="shared" si="29"/>
        <v>x</v>
      </c>
      <c r="AK155" s="17" t="str">
        <f t="shared" si="29"/>
        <v>x</v>
      </c>
      <c r="AL155" s="11" t="str">
        <f>+IF(AB154&lt;&gt;AB155,IF(AB155=0,"100",IF(AB155=1,$BD$173,IF(AB155=2,$BH$173,IF(AB155="x",$BF$173,"")))),"0")</f>
        <v>0</v>
      </c>
      <c r="AM155" s="11" t="str">
        <f>+IF(AC154&lt;&gt;AC155,IF(AC155=0,"100",IF(AC155=1,$BD$174,IF(AC155=2,$BH$174,IF(AC155="x",$BF$174,"")))),"0")</f>
        <v>0</v>
      </c>
      <c r="AN155" s="11" t="str">
        <f>+IF(AD154&lt;&gt;AD155,IF(AD155=0,"100",IF(AD155=1,$BD$175,IF(AD155=2,$BH$175,IF(AD155="x",$BF$175,"")))),"0")</f>
        <v>0</v>
      </c>
      <c r="AO155" s="11">
        <f>+IF(AE154&lt;&gt;AE155,IF(AE155=0,"100",IF(AE155=1,$BD$176,IF(AE155=2,$BH$176,IF(AE155="x",$BF$176,"")))),"0")</f>
        <v>78.46153846153847</v>
      </c>
      <c r="AP155" s="11">
        <f>+IF(AF154&lt;&gt;AF155,IF(AF155=0,"100",IF(AF155=1,$BD$177,IF(AF155=2,$BH$177,IF(AF155="x",$BF$177,"")))),"0")</f>
        <v>19.047619047619047</v>
      </c>
      <c r="AQ155" s="11">
        <f>+IF(AG154&lt;&gt;AG155,IF(AG155=0,"100",IF(AG155=1,$BD$178,IF(AG155=2,$BH$178,IF(AG155="x",$BF$178,"")))),"0")</f>
        <v>32.83582089552239</v>
      </c>
      <c r="AR155" s="11">
        <f>+IF(AH154&lt;&gt;AH155,IF(AH155=0,"100",IF(AH155=1,$BD$179,IF(AH155=2,$BH$179,IF(AH155="x",$BF$179,"")))),"0")</f>
        <v>10</v>
      </c>
      <c r="AS155" s="11" t="str">
        <f>+IF(AI154&lt;&gt;AI155,IF(AI155=0,"100",IF(AI155=1,$BD$180,IF(AI155=2,$BH$180,IF(AI155="x",$BF$180,"")))),"0")</f>
        <v>0</v>
      </c>
      <c r="AT155" s="11">
        <f>+IF(AJ154&lt;&gt;AJ155,IF(AJ155=0,"100",IF(AJ155=1,$BD$181,IF(AJ155=2,$BH$181,IF(AJ155="x",$BF$181,"")))),"0")</f>
        <v>15.942028985507246</v>
      </c>
      <c r="AU155" s="11" t="str">
        <f>+IF(AK154&lt;&gt;AK155,IF(AK155=0,"100",IF(AK155=1,$BD$182,IF(AK155=2,$BH$182,IF(AK155="x",$BF$182,"")))),"0")</f>
        <v>0</v>
      </c>
      <c r="AV155" s="12">
        <f t="shared" si="11"/>
        <v>5</v>
      </c>
      <c r="AW155" s="22">
        <f t="shared" si="2"/>
        <v>31.3</v>
      </c>
      <c r="AX155" s="70"/>
      <c r="AY155" s="16" t="str">
        <f aca="true" t="shared" si="30" ref="AY155:BI155">+AY23</f>
        <v>Манчестер Сити</v>
      </c>
      <c r="AZ155" s="16" t="str">
        <f t="shared" si="30"/>
        <v>-</v>
      </c>
      <c r="BA155" s="16" t="str">
        <f t="shared" si="30"/>
        <v>-</v>
      </c>
      <c r="BB155" s="16" t="str">
        <f t="shared" si="30"/>
        <v>-</v>
      </c>
      <c r="BC155" s="16" t="str">
        <f t="shared" si="30"/>
        <v>-</v>
      </c>
      <c r="BD155" s="16" t="str">
        <f t="shared" si="30"/>
        <v>-</v>
      </c>
      <c r="BE155" s="16" t="str">
        <f t="shared" si="30"/>
        <v>-</v>
      </c>
      <c r="BF155" s="16" t="str">
        <f t="shared" si="30"/>
        <v>-</v>
      </c>
      <c r="BG155" s="16" t="str">
        <f t="shared" si="30"/>
        <v>-</v>
      </c>
      <c r="BH155" s="16" t="str">
        <f t="shared" si="30"/>
        <v>-</v>
      </c>
      <c r="BI155" s="16" t="str">
        <f t="shared" si="30"/>
        <v>-</v>
      </c>
      <c r="BJ155" s="11">
        <f>+IF(AZ154&lt;&gt;AZ155,IF(AZ155=0,"100",IF(AZ155=1,$BD$173,IF(AZ155=2,$BH$173,IF(AZ155="x",$BF$173,"")))),"0")</f>
      </c>
      <c r="BK155" s="11">
        <f>+IF(BA154&lt;&gt;BA155,IF(BA155=0,"100",IF(BA155=1,$BD$174,IF(BA155=2,$BH$174,IF(BA155="x",$BF$174,"")))),"0")</f>
      </c>
      <c r="BL155" s="11">
        <f>+IF(BB154&lt;&gt;BB155,IF(BB155=0,"100",IF(BB155=1,$BD$175,IF(BB155=2,$BH$175,IF(BB155="x",$BF$175,"")))),"0")</f>
      </c>
      <c r="BM155" s="11">
        <f>+IF(BC154&lt;&gt;BC155,IF(BC155=0,"100",IF(BC155=1,$BD$176,IF(BC155=2,$BH$176,IF(BC155="x",$BF$176,"")))),"0")</f>
      </c>
      <c r="BN155" s="11">
        <f>+IF(BD154&lt;&gt;BD155,IF(BD155=0,"100",IF(BD155=1,$BD$177,IF(BD155=2,$BH$177,IF(BD155="x",$BF$177,"")))),"0")</f>
      </c>
      <c r="BO155" s="11">
        <f>+IF(BE154&lt;&gt;BE155,IF(BE155=0,"100",IF(BE155=1,$BD$178,IF(BE155=2,$BH$178,IF(BE155="x",$BF$178,"")))),"0")</f>
      </c>
      <c r="BP155" s="11">
        <f>+IF(BF154&lt;&gt;BF155,IF(BF155=0,"100",IF(BF155=1,$BD$179,IF(BF155=2,$BH$179,IF(BF155="x",$BF$179,"")))),"0")</f>
      </c>
      <c r="BQ155" s="11">
        <f>+IF(BG154&lt;&gt;BG155,IF(BG155=0,"100",IF(BG155=1,$BD$180,IF(BG155=2,$BH$180,IF(BG155="x",$BF$180,"")))),"0")</f>
      </c>
      <c r="BR155" s="11">
        <f>+IF(BH154&lt;&gt;BH155,IF(BH155=0,"100",IF(BH155=1,$BD$181,IF(BH155=2,$BH$181,IF(BH155="x",$BF$181,"")))),"0")</f>
      </c>
      <c r="BS155" s="11">
        <f>+IF(BI154&lt;&gt;BI155,IF(BI155=0,"100",IF(BI155=1,$BD$182,IF(BI155=2,$BH$182,IF(BI155="x",$BF$182,"")))),"0")</f>
      </c>
      <c r="BT155" s="12">
        <f t="shared" si="13"/>
        <v>10</v>
      </c>
      <c r="BU155" s="22" t="e">
        <f t="shared" si="4"/>
        <v>#VALUE!</v>
      </c>
      <c r="BV155" s="67"/>
      <c r="BW155" s="16" t="str">
        <f aca="true" t="shared" si="31" ref="BW155:CG155">+BW23</f>
        <v>ПСЖ</v>
      </c>
      <c r="BX155" s="16" t="str">
        <f t="shared" si="31"/>
        <v>x</v>
      </c>
      <c r="BY155" s="16">
        <f t="shared" si="31"/>
        <v>1</v>
      </c>
      <c r="BZ155" s="16">
        <f t="shared" si="31"/>
        <v>1</v>
      </c>
      <c r="CA155" s="16">
        <f t="shared" si="31"/>
        <v>1</v>
      </c>
      <c r="CB155" s="16">
        <f t="shared" si="31"/>
        <v>2</v>
      </c>
      <c r="CC155" s="16">
        <f t="shared" si="31"/>
        <v>1</v>
      </c>
      <c r="CD155" s="16">
        <f t="shared" si="31"/>
        <v>2</v>
      </c>
      <c r="CE155" s="16">
        <f t="shared" si="31"/>
        <v>1</v>
      </c>
      <c r="CF155" s="16">
        <f t="shared" si="31"/>
        <v>2</v>
      </c>
      <c r="CG155" s="16" t="str">
        <f t="shared" si="31"/>
        <v>x</v>
      </c>
      <c r="CH155" s="11">
        <f>+IF(BX154&lt;&gt;BX155,IF(BX155=0,"100",IF(BX155=1,$BD$173,IF(BX155=2,$BH$173,IF(BX155="x",$BF$173,"")))),"0")</f>
        <v>7.246376811594203</v>
      </c>
      <c r="CI155" s="11">
        <f>+IF(BY154&lt;&gt;BY155,IF(BY155=0,"100",IF(BY155=1,$BD$174,IF(BY155=2,$BH$174,IF(BY155="x",$BF$174,"")))),"0")</f>
        <v>79.41176470588235</v>
      </c>
      <c r="CJ155" s="11">
        <f>+IF(BZ154&lt;&gt;BZ155,IF(BZ155=0,"100",IF(BZ155=1,$BD$175,IF(BZ155=2,$BH$175,IF(BZ155="x",$BF$175,"")))),"0")</f>
        <v>87.5</v>
      </c>
      <c r="CK155" s="11">
        <f>+IF(CA154&lt;&gt;CA155,IF(CA155=0,"100",IF(CA155=1,$BD$176,IF(CA155=2,$BH$176,IF(CA155="x",$BF$176,"")))),"0")</f>
        <v>78.46153846153847</v>
      </c>
      <c r="CL155" s="11">
        <f>+IF(CB154&lt;&gt;CB155,IF(CB155=0,"100",IF(CB155=1,$BD$177,IF(CB155=2,$BH$177,IF(CB155="x",$BF$177,"")))),"0")</f>
        <v>71.42857142857143</v>
      </c>
      <c r="CM155" s="11">
        <f>+IF(CC154&lt;&gt;CC155,IF(CC155=0,"100",IF(CC155=1,$BD$178,IF(CC155=2,$BH$178,IF(CC155="x",$BF$178,"")))),"0")</f>
        <v>26.865671641791046</v>
      </c>
      <c r="CN155" s="11">
        <f>+IF(CD154&lt;&gt;CD155,IF(CD155=0,"100",IF(CD155=1,$BD$179,IF(CD155=2,$BH$179,IF(CD155="x",$BF$179,"")))),"0")</f>
        <v>85.71428571428571</v>
      </c>
      <c r="CO155" s="11">
        <f>+IF(CE154&lt;&gt;CE155,IF(CE155=0,"100",IF(CE155=1,$BD$180,IF(CE155=2,$BH$180,IF(CE155="x",$BF$180,"")))),"0")</f>
        <v>94.28571428571429</v>
      </c>
      <c r="CP155" s="11">
        <f>+IF(CF154&lt;&gt;CF155,IF(CF155=0,"100",IF(CF155=1,$BD$181,IF(CF155=2,$BH$181,IF(CF155="x",$BF$181,"")))),"0")</f>
        <v>53.6231884057971</v>
      </c>
      <c r="CQ155" s="11">
        <f>+IF(CG154&lt;&gt;CG155,IF(CG155=0,"100",IF(CG155=1,$BD$182,IF(CG155=2,$BH$182,IF(CG155="x",$BF$182,"")))),"0")</f>
        <v>24.59016393442623</v>
      </c>
      <c r="CR155" s="12">
        <f t="shared" si="15"/>
        <v>10</v>
      </c>
      <c r="CS155" s="22">
        <f t="shared" si="6"/>
        <v>60.9</v>
      </c>
      <c r="CT155" s="18"/>
    </row>
    <row r="156" spans="1:98" ht="11.25">
      <c r="A156" s="15"/>
      <c r="B156" s="62">
        <v>4</v>
      </c>
      <c r="C156" s="8" t="str">
        <f aca="true" t="shared" si="32" ref="C156:M156">+C25</f>
        <v>Катания</v>
      </c>
      <c r="D156" s="8">
        <f t="shared" si="32"/>
        <v>2</v>
      </c>
      <c r="E156" s="8" t="str">
        <f t="shared" si="32"/>
        <v>x</v>
      </c>
      <c r="F156" s="8">
        <f t="shared" si="32"/>
        <v>1</v>
      </c>
      <c r="G156" s="8">
        <f t="shared" si="32"/>
        <v>1</v>
      </c>
      <c r="H156" s="8">
        <f t="shared" si="32"/>
        <v>0</v>
      </c>
      <c r="I156" s="8" t="str">
        <f t="shared" si="32"/>
        <v>x</v>
      </c>
      <c r="J156" s="8">
        <f t="shared" si="32"/>
        <v>2</v>
      </c>
      <c r="K156" s="8">
        <f t="shared" si="32"/>
        <v>1</v>
      </c>
      <c r="L156" s="8">
        <f t="shared" si="32"/>
        <v>1</v>
      </c>
      <c r="M156" s="20">
        <f t="shared" si="32"/>
        <v>1</v>
      </c>
      <c r="N156" s="8" t="str">
        <f>+IF(D156&lt;&gt;D157,IF(D156=0,"100",IF(D156=1,$BD$173,IF(D156=2,$BH$173,IF(D156="x",$BF$173,"")))),"0")</f>
        <v>0</v>
      </c>
      <c r="O156" s="8">
        <f>+IF(E156&lt;&gt;E157,IF(E156=0,"100",IF(E156=1,$BD$174,IF(E156=2,$BH$174,IF(E156="x",$BF$174,"")))),"0")</f>
        <v>17.647058823529413</v>
      </c>
      <c r="P156" s="8" t="str">
        <f>+IF(F156&lt;&gt;F157,IF(F156=0,"100",IF(F156=1,$BD$175,IF(F156=2,$BH$175,IF(F156="x",$BF$175,"")))),"0")</f>
        <v>0</v>
      </c>
      <c r="Q156" s="8" t="str">
        <f>+IF(G156&lt;&gt;G157,IF(G156=0,"100",IF(G156=1,$BD$176,IF(G156=2,$BH$176,IF(G156="x",$BF$176,"")))),"0")</f>
        <v>0</v>
      </c>
      <c r="R156" s="8" t="str">
        <f>+IF(H156&lt;&gt;H157,IF(H156=0,"100",IF(H156=1,$BD$177,IF(H156=2,$BH$177,IF(H156="x",$BF$177,"")))),"0")</f>
        <v>100</v>
      </c>
      <c r="S156" s="8">
        <f>+IF(I156&lt;&gt;I157,IF(I156=0,"100",IF(I156=1,$BD$178,IF(I156=2,$BH$178,IF(I156="x",$BF$178,"")))),"0")</f>
        <v>32.83582089552239</v>
      </c>
      <c r="T156" s="8" t="str">
        <f>+IF(J156&lt;&gt;J157,IF(J156=0,"100",IF(J156=1,$BD$179,IF(J156=2,$BH$179,IF(J156="x",$BF$179,"")))),"0")</f>
        <v>0</v>
      </c>
      <c r="U156" s="8" t="str">
        <f>+IF(K156&lt;&gt;K157,IF(K156=0,"100",IF(K156=1,$BD$180,IF(K156=2,$BH$180,IF(K156="x",$BF$180,"")))),"0")</f>
        <v>0</v>
      </c>
      <c r="V156" s="8" t="str">
        <f>+IF(L156&lt;&gt;L157,IF(L156=0,"100",IF(L156=1,$BD$181,IF(L156=2,$BH$181,IF(L156="x",$BF$181,"")))),"0")</f>
        <v>0</v>
      </c>
      <c r="W156" s="8" t="str">
        <f>+IF(M156&lt;&gt;M157,IF(M156=0,"100",IF(M156=1,$BD$182,IF(M156=2,$BH$182,IF(M156="x",$BF$182,"")))),"0")</f>
        <v>0</v>
      </c>
      <c r="X156" s="12">
        <f t="shared" si="8"/>
        <v>3</v>
      </c>
      <c r="Y156" s="23">
        <f>ROUND(((N156+O156+P156+Q156+R156+S156+T156+U156+V156+W156)/X156),1)</f>
        <v>50.2</v>
      </c>
      <c r="Z156" s="63">
        <v>4</v>
      </c>
      <c r="AA156" s="8" t="str">
        <f aca="true" t="shared" si="33" ref="AA156:AI156">+AA25</f>
        <v>Эспаньол</v>
      </c>
      <c r="AB156" s="8">
        <f t="shared" si="33"/>
        <v>2</v>
      </c>
      <c r="AC156" s="8">
        <f t="shared" si="33"/>
        <v>1</v>
      </c>
      <c r="AD156" s="8">
        <f t="shared" si="33"/>
        <v>1</v>
      </c>
      <c r="AE156" s="8">
        <f t="shared" si="33"/>
        <v>1</v>
      </c>
      <c r="AF156" s="8">
        <f t="shared" si="33"/>
        <v>1</v>
      </c>
      <c r="AG156" s="8" t="str">
        <f t="shared" si="33"/>
        <v>x</v>
      </c>
      <c r="AH156" s="8">
        <f t="shared" si="33"/>
        <v>2</v>
      </c>
      <c r="AI156" s="8">
        <f t="shared" si="33"/>
        <v>1</v>
      </c>
      <c r="AJ156" s="8">
        <f>+AJ25</f>
        <v>2</v>
      </c>
      <c r="AK156" s="8">
        <f>+AK25</f>
        <v>0</v>
      </c>
      <c r="AL156" s="8" t="str">
        <f>+IF(AB156&lt;&gt;AB157,IF(AB156=0,"100",IF(AB156=1,$BD$173,IF(AB156=2,$BH$173,IF(AB156="x",$BF$173,"")))),"0")</f>
        <v>0</v>
      </c>
      <c r="AM156" s="8" t="str">
        <f>+IF(AC156&lt;&gt;AC157,IF(AC156=0,"100",IF(AC156=1,$BD$174,IF(AC156=2,$BH$174,IF(AC156="x",$BF$174,"")))),"0")</f>
        <v>0</v>
      </c>
      <c r="AN156" s="8" t="str">
        <f>+IF(AD156&lt;&gt;AD157,IF(AD156=0,"100",IF(AD156=1,$BD$175,IF(AD156=2,$BH$175,IF(AD156="x",$BF$175,"")))),"0")</f>
        <v>0</v>
      </c>
      <c r="AO156" s="8" t="str">
        <f>+IF(AE156&lt;&gt;AE157,IF(AE156=0,"100",IF(AE156=1,$BD$176,IF(AE156=2,$BH$176,IF(AE156="x",$BF$176,"")))),"0")</f>
        <v>0</v>
      </c>
      <c r="AP156" s="8">
        <f>+IF(AF156&lt;&gt;AF157,IF(AF156=0,"100",IF(AF156=1,$BD$177,IF(AF156=2,$BH$177,IF(AF156="x",$BF$177,"")))),"0")</f>
        <v>9.523809523809524</v>
      </c>
      <c r="AQ156" s="8" t="str">
        <f>+IF(AG156&lt;&gt;AG157,IF(AG156=0,"100",IF(AG156=1,$BD$178,IF(AG156=2,$BH$178,IF(AG156="x",$BF$178,"")))),"0")</f>
        <v>0</v>
      </c>
      <c r="AR156" s="8" t="str">
        <f>+IF(AH156&lt;&gt;AH157,IF(AH156=0,"100",IF(AH156=1,$BD$179,IF(AH156=2,$BH$179,IF(AH156="x",$BF$179,"")))),"0")</f>
        <v>0</v>
      </c>
      <c r="AS156" s="8" t="str">
        <f>+IF(AI156&lt;&gt;AI157,IF(AI156=0,"100",IF(AI156=1,$BD$180,IF(AI156=2,$BH$180,IF(AI156="x",$BF$180,"")))),"0")</f>
        <v>0</v>
      </c>
      <c r="AT156" s="8" t="str">
        <f>+IF(AJ156&lt;&gt;AJ157,IF(AJ156=0,"100",IF(AJ156=1,$BD$181,IF(AJ156=2,$BH$181,IF(AJ156="x",$BF$181,"")))),"0")</f>
        <v>0</v>
      </c>
      <c r="AU156" s="8" t="str">
        <f>+IF(AK156&lt;&gt;AK157,IF(AK156=0,"100",IF(AK156=1,$BD$182,IF(AK156=2,$BH$182,IF(AK156="x",$BF$182,"")))),"0")</f>
        <v>100</v>
      </c>
      <c r="AV156" s="12">
        <f t="shared" si="11"/>
        <v>2</v>
      </c>
      <c r="AW156" s="23">
        <f t="shared" si="2"/>
        <v>54.8</v>
      </c>
      <c r="AX156" s="64">
        <v>4</v>
      </c>
      <c r="AY156" s="8" t="str">
        <f aca="true" t="shared" si="34" ref="AY156:BI156">+AY25</f>
        <v>Пьяченца</v>
      </c>
      <c r="AZ156" s="8">
        <f t="shared" si="34"/>
        <v>2</v>
      </c>
      <c r="BA156" s="8">
        <f t="shared" si="34"/>
        <v>1</v>
      </c>
      <c r="BB156" s="8">
        <f t="shared" si="34"/>
        <v>1</v>
      </c>
      <c r="BC156" s="8">
        <f t="shared" si="34"/>
        <v>0</v>
      </c>
      <c r="BD156" s="8" t="str">
        <f t="shared" si="34"/>
        <v>x</v>
      </c>
      <c r="BE156" s="8">
        <f t="shared" si="34"/>
        <v>2</v>
      </c>
      <c r="BF156" s="8">
        <f t="shared" si="34"/>
        <v>1</v>
      </c>
      <c r="BG156" s="8">
        <f t="shared" si="34"/>
        <v>1</v>
      </c>
      <c r="BH156" s="8">
        <f t="shared" si="34"/>
        <v>2</v>
      </c>
      <c r="BI156" s="8">
        <f t="shared" si="34"/>
        <v>1</v>
      </c>
      <c r="BJ156" s="8" t="str">
        <f>+IF(AZ156&lt;&gt;AZ157,IF(AZ156=0,"100",IF(AZ156=1,$BD$173,IF(AZ156=2,$BH$173,IF(AZ156="x",$BF$173,"")))),"0")</f>
        <v>0</v>
      </c>
      <c r="BK156" s="8">
        <f>+IF(BA156&lt;&gt;BA157,IF(BA156=0,"100",IF(BA156=1,$BD$174,IF(BA156=2,$BH$174,IF(BA156="x",$BF$174,"")))),"0")</f>
        <v>79.41176470588235</v>
      </c>
      <c r="BL156" s="8">
        <f>+IF(BB156&lt;&gt;BB157,IF(BB156=0,"100",IF(BB156=1,$BD$175,IF(BB156=2,$BH$175,IF(BB156="x",$BF$175,"")))),"0")</f>
        <v>87.5</v>
      </c>
      <c r="BM156" s="8" t="str">
        <f>+IF(BC156&lt;&gt;BC157,IF(BC156=0,"100",IF(BC156=1,$BD$176,IF(BC156=2,$BH$176,IF(BC156="x",$BF$176,"")))),"0")</f>
        <v>100</v>
      </c>
      <c r="BN156" s="8">
        <f>+IF(BD156&lt;&gt;BD157,IF(BD156=0,"100",IF(BD156=1,$BD$177,IF(BD156=2,$BH$177,IF(BD156="x",$BF$177,"")))),"0")</f>
        <v>19.047619047619047</v>
      </c>
      <c r="BO156" s="8" t="str">
        <f>+IF(BE156&lt;&gt;BE157,IF(BE156=0,"100",IF(BE156=1,$BD$178,IF(BE156=2,$BH$178,IF(BE156="x",$BF$178,"")))),"0")</f>
        <v>0</v>
      </c>
      <c r="BP156" s="8">
        <f>+IF(BF156&lt;&gt;BF157,IF(BF156=0,"100",IF(BF156=1,$BD$179,IF(BF156=2,$BH$179,IF(BF156="x",$BF$179,"")))),"0")</f>
        <v>4.285714285714286</v>
      </c>
      <c r="BQ156" s="8" t="str">
        <f>+IF(BG156&lt;&gt;BG157,IF(BG156=0,"100",IF(BG156=1,$BD$180,IF(BG156=2,$BH$180,IF(BG156="x",$BF$180,"")))),"0")</f>
        <v>0</v>
      </c>
      <c r="BR156" s="8">
        <f>+IF(BH156&lt;&gt;BH157,IF(BH156=0,"100",IF(BH156=1,$BD$181,IF(BH156=2,$BH$181,IF(BH156="x",$BF$181,"")))),"0")</f>
        <v>53.6231884057971</v>
      </c>
      <c r="BS156" s="8">
        <f>+IF(BI156&lt;&gt;BI157,IF(BI156=0,"100",IF(BI156=1,$BD$182,IF(BI156=2,$BH$182,IF(BI156="x",$BF$182,"")))),"0")</f>
        <v>59.01639344262295</v>
      </c>
      <c r="BT156" s="12">
        <f t="shared" si="13"/>
        <v>7</v>
      </c>
      <c r="BU156" s="23">
        <f t="shared" si="4"/>
        <v>57.6</v>
      </c>
      <c r="BV156" s="62">
        <v>4</v>
      </c>
      <c r="BW156" s="8" t="str">
        <f aca="true" t="shared" si="35" ref="BW156:CG156">+BW25</f>
        <v>Блэкпул</v>
      </c>
      <c r="BX156" s="8">
        <f t="shared" si="35"/>
        <v>2</v>
      </c>
      <c r="BY156" s="8">
        <f t="shared" si="35"/>
        <v>1</v>
      </c>
      <c r="BZ156" s="8">
        <f t="shared" si="35"/>
        <v>0</v>
      </c>
      <c r="CA156" s="8">
        <f t="shared" si="35"/>
        <v>1</v>
      </c>
      <c r="CB156" s="8">
        <f t="shared" si="35"/>
        <v>2</v>
      </c>
      <c r="CC156" s="8">
        <f t="shared" si="35"/>
        <v>2</v>
      </c>
      <c r="CD156" s="8">
        <f t="shared" si="35"/>
        <v>2</v>
      </c>
      <c r="CE156" s="8">
        <f t="shared" si="35"/>
        <v>1</v>
      </c>
      <c r="CF156" s="8">
        <f t="shared" si="35"/>
        <v>1</v>
      </c>
      <c r="CG156" s="8">
        <f t="shared" si="35"/>
        <v>1</v>
      </c>
      <c r="CH156" s="8" t="str">
        <f>+IF(BX156&lt;&gt;BX157,IF(BX156=0,"100",IF(BX156=1,$BD$173,IF(BX156=2,$BH$173,IF(BX156="x",$BF$173,"")))),"0")</f>
        <v>0</v>
      </c>
      <c r="CI156" s="8" t="str">
        <f>+IF(BY156&lt;&gt;BY157,IF(BY156=0,"100",IF(BY156=1,$BD$174,IF(BY156=2,$BH$174,IF(BY156="x",$BF$174,"")))),"0")</f>
        <v>0</v>
      </c>
      <c r="CJ156" s="8" t="str">
        <f>+IF(BZ156&lt;&gt;BZ157,IF(BZ156=0,"100",IF(BZ156=1,$BD$175,IF(BZ156=2,$BH$175,IF(BZ156="x",$BF$175,"")))),"0")</f>
        <v>100</v>
      </c>
      <c r="CK156" s="8">
        <f>+IF(CA156&lt;&gt;CA157,IF(CA156=0,"100",IF(CA156=1,$BD$176,IF(CA156=2,$BH$176,IF(CA156="x",$BF$176,"")))),"0")</f>
        <v>78.46153846153847</v>
      </c>
      <c r="CL156" s="8" t="str">
        <f>+IF(CB156&lt;&gt;CB157,IF(CB156=0,"100",IF(CB156=1,$BD$177,IF(CB156=2,$BH$177,IF(CB156="x",$BF$177,"")))),"0")</f>
        <v>0</v>
      </c>
      <c r="CM156" s="8" t="str">
        <f>+IF(CC156&lt;&gt;CC157,IF(CC156=0,"100",IF(CC156=1,$BD$178,IF(CC156=2,$BH$178,IF(CC156="x",$BF$178,"")))),"0")</f>
        <v>0</v>
      </c>
      <c r="CN156" s="8" t="str">
        <f>+IF(CD156&lt;&gt;CD157,IF(CD156=0,"100",IF(CD156=1,$BD$179,IF(CD156=2,$BH$179,IF(CD156="x",$BF$179,"")))),"0")</f>
        <v>0</v>
      </c>
      <c r="CO156" s="8" t="str">
        <f>+IF(CE156&lt;&gt;CE157,IF(CE156=0,"100",IF(CE156=1,$BD$180,IF(CE156=2,$BH$180,IF(CE156="x",$BF$180,"")))),"0")</f>
        <v>0</v>
      </c>
      <c r="CP156" s="8">
        <f>+IF(CF156&lt;&gt;CF157,IF(CF156=0,"100",IF(CF156=1,$BD$181,IF(CF156=2,$BH$181,IF(CF156="x",$BF$181,"")))),"0")</f>
        <v>30.434782608695652</v>
      </c>
      <c r="CQ156" s="8" t="str">
        <f>+IF(CG156&lt;&gt;CG157,IF(CG156=0,"100",IF(CG156=1,$BD$182,IF(CG156=2,$BH$182,IF(CG156="x",$BF$182,"")))),"0")</f>
        <v>0</v>
      </c>
      <c r="CR156" s="12">
        <f t="shared" si="15"/>
        <v>3</v>
      </c>
      <c r="CS156" s="23">
        <f t="shared" si="6"/>
        <v>69.6</v>
      </c>
      <c r="CT156" s="18"/>
    </row>
    <row r="157" spans="1:98" ht="11.25">
      <c r="A157" s="15"/>
      <c r="B157" s="62"/>
      <c r="C157" s="8" t="str">
        <f aca="true" t="shared" si="36" ref="C157:M157">+C26</f>
        <v>Аякс</v>
      </c>
      <c r="D157" s="8">
        <f t="shared" si="36"/>
        <v>2</v>
      </c>
      <c r="E157" s="8">
        <f t="shared" si="36"/>
        <v>1</v>
      </c>
      <c r="F157" s="8">
        <f t="shared" si="36"/>
        <v>1</v>
      </c>
      <c r="G157" s="8">
        <f t="shared" si="36"/>
        <v>1</v>
      </c>
      <c r="H157" s="8" t="str">
        <f t="shared" si="36"/>
        <v>x</v>
      </c>
      <c r="I157" s="8">
        <f t="shared" si="36"/>
        <v>1</v>
      </c>
      <c r="J157" s="8">
        <f t="shared" si="36"/>
        <v>2</v>
      </c>
      <c r="K157" s="8">
        <f t="shared" si="36"/>
        <v>1</v>
      </c>
      <c r="L157" s="8">
        <f t="shared" si="36"/>
        <v>1</v>
      </c>
      <c r="M157" s="20">
        <f t="shared" si="36"/>
        <v>1</v>
      </c>
      <c r="N157" s="11" t="str">
        <f>+IF(D156&lt;&gt;D157,IF(D157=0,"100",IF(D157=1,$BD$173,IF(D157=2,$BH$173,IF(D157="x",$BF$173,"")))),"0")</f>
        <v>0</v>
      </c>
      <c r="O157" s="11">
        <f>+IF(E156&lt;&gt;E157,IF(E157=0,"100",IF(E157=1,$BD$174,IF(E157=2,$BH$174,IF(E157="x",$BF$174,"")))),"0")</f>
        <v>79.41176470588235</v>
      </c>
      <c r="P157" s="11" t="str">
        <f>+IF(F156&lt;&gt;F157,IF(F157=0,"100",IF(F157=1,$BD$175,IF(F157=2,$BH$175,IF(F157="x",$BF$175,"")))),"0")</f>
        <v>0</v>
      </c>
      <c r="Q157" s="11" t="str">
        <f>+IF(G156&lt;&gt;G157,IF(G157=0,"100",IF(G157=1,$BD$176,IF(G157=2,$BH$176,IF(G157="x",$BF$176,"")))),"0")</f>
        <v>0</v>
      </c>
      <c r="R157" s="11">
        <f>+IF(H156&lt;&gt;H157,IF(H157=0,"100",IF(H157=1,$BD$177,IF(H157=2,$BH$177,IF(H157="x",$BF$177,"")))),"0")</f>
        <v>19.047619047619047</v>
      </c>
      <c r="S157" s="11">
        <f>+IF(I156&lt;&gt;I157,IF(I157=0,"100",IF(I157=1,$BD$178,IF(I157=2,$BH$178,IF(I157="x",$BF$178,"")))),"0")</f>
        <v>26.865671641791046</v>
      </c>
      <c r="T157" s="11" t="str">
        <f>+IF(J156&lt;&gt;J157,IF(J157=0,"100",IF(J157=1,$BD$179,IF(J157=2,$BH$179,IF(J157="x",$BF$179,"")))),"0")</f>
        <v>0</v>
      </c>
      <c r="U157" s="11" t="str">
        <f>+IF(K156&lt;&gt;K157,IF(K157=0,"100",IF(K157=1,$BD$180,IF(K157=2,$BH$180,IF(K157="x",$BF$180,"")))),"0")</f>
        <v>0</v>
      </c>
      <c r="V157" s="11" t="str">
        <f>+IF(L156&lt;&gt;L157,IF(L157=0,"100",IF(L157=1,$BD$181,IF(L157=2,$BH$181,IF(L157="x",$BF$181,"")))),"0")</f>
        <v>0</v>
      </c>
      <c r="W157" s="11" t="str">
        <f>+IF(M156&lt;&gt;M157,IF(M157=0,"100",IF(M157=1,$BD$182,IF(M157=2,$BH$182,IF(M157="x",$BF$182,"")))),"0")</f>
        <v>0</v>
      </c>
      <c r="X157" s="12">
        <f t="shared" si="8"/>
        <v>3</v>
      </c>
      <c r="Y157" s="22">
        <f t="shared" si="9"/>
        <v>41.8</v>
      </c>
      <c r="Z157" s="63"/>
      <c r="AA157" s="8" t="str">
        <f aca="true" t="shared" si="37" ref="AA157:AK157">+AA26</f>
        <v>Ювентус</v>
      </c>
      <c r="AB157" s="8">
        <f t="shared" si="37"/>
        <v>2</v>
      </c>
      <c r="AC157" s="8">
        <f t="shared" si="37"/>
        <v>1</v>
      </c>
      <c r="AD157" s="8">
        <f t="shared" si="37"/>
        <v>1</v>
      </c>
      <c r="AE157" s="8">
        <f t="shared" si="37"/>
        <v>1</v>
      </c>
      <c r="AF157" s="8">
        <f t="shared" si="37"/>
        <v>2</v>
      </c>
      <c r="AG157" s="8" t="str">
        <f t="shared" si="37"/>
        <v>x</v>
      </c>
      <c r="AH157" s="8">
        <f t="shared" si="37"/>
        <v>2</v>
      </c>
      <c r="AI157" s="8">
        <f t="shared" si="37"/>
        <v>1</v>
      </c>
      <c r="AJ157" s="8">
        <f t="shared" si="37"/>
        <v>2</v>
      </c>
      <c r="AK157" s="8">
        <f t="shared" si="37"/>
        <v>1</v>
      </c>
      <c r="AL157" s="11" t="str">
        <f>+IF(AB156&lt;&gt;AB157,IF(AB157=0,"100",IF(AB157=1,$BD$173,IF(AB157=2,$BH$173,IF(AB157="x",$BF$173,"")))),"0")</f>
        <v>0</v>
      </c>
      <c r="AM157" s="11" t="str">
        <f>+IF(AC156&lt;&gt;AC157,IF(AC157=0,"100",IF(AC157=1,$BD$174,IF(AC157=2,$BH$174,IF(AC157="x",$BF$174,"")))),"0")</f>
        <v>0</v>
      </c>
      <c r="AN157" s="11" t="str">
        <f>+IF(AD156&lt;&gt;AD157,IF(AD157=0,"100",IF(AD157=1,$BD$175,IF(AD157=2,$BH$175,IF(AD157="x",$BF$175,"")))),"0")</f>
        <v>0</v>
      </c>
      <c r="AO157" s="11" t="str">
        <f>+IF(AE156&lt;&gt;AE157,IF(AE157=0,"100",IF(AE157=1,$BD$176,IF(AE157=2,$BH$176,IF(AE157="x",$BF$176,"")))),"0")</f>
        <v>0</v>
      </c>
      <c r="AP157" s="11">
        <f>+IF(AF156&lt;&gt;AF157,IF(AF157=0,"100",IF(AF157=1,$BD$177,IF(AF157=2,$BH$177,IF(AF157="x",$BF$177,"")))),"0")</f>
        <v>71.42857142857143</v>
      </c>
      <c r="AQ157" s="11" t="str">
        <f>+IF(AG156&lt;&gt;AG157,IF(AG157=0,"100",IF(AG157=1,$BD$178,IF(AG157=2,$BH$178,IF(AG157="x",$BF$178,"")))),"0")</f>
        <v>0</v>
      </c>
      <c r="AR157" s="11" t="str">
        <f>+IF(AH156&lt;&gt;AH157,IF(AH157=0,"100",IF(AH157=1,$BD$179,IF(AH157=2,$BH$179,IF(AH157="x",$BF$179,"")))),"0")</f>
        <v>0</v>
      </c>
      <c r="AS157" s="11" t="str">
        <f>+IF(AI156&lt;&gt;AI157,IF(AI157=0,"100",IF(AI157=1,$BD$180,IF(AI157=2,$BH$180,IF(AI157="x",$BF$180,"")))),"0")</f>
        <v>0</v>
      </c>
      <c r="AT157" s="11" t="str">
        <f>+IF(AJ156&lt;&gt;AJ157,IF(AJ157=0,"100",IF(AJ157=1,$BD$181,IF(AJ157=2,$BH$181,IF(AJ157="x",$BF$181,"")))),"0")</f>
        <v>0</v>
      </c>
      <c r="AU157" s="11">
        <f>+IF(AK156&lt;&gt;AK157,IF(AK157=0,"100",IF(AK157=1,$BD$182,IF(AK157=2,$BH$182,IF(AK157="x",$BF$182,"")))),"0")</f>
        <v>59.01639344262295</v>
      </c>
      <c r="AV157" s="12">
        <f t="shared" si="11"/>
        <v>2</v>
      </c>
      <c r="AW157" s="22">
        <f t="shared" si="2"/>
        <v>65.2</v>
      </c>
      <c r="AX157" s="65"/>
      <c r="AY157" s="8" t="str">
        <f aca="true" t="shared" si="38" ref="AY157:BI157">+AY26</f>
        <v>Челси</v>
      </c>
      <c r="AZ157" s="8">
        <f t="shared" si="38"/>
        <v>2</v>
      </c>
      <c r="BA157" s="8">
        <f t="shared" si="38"/>
        <v>2</v>
      </c>
      <c r="BB157" s="8">
        <f t="shared" si="38"/>
        <v>2</v>
      </c>
      <c r="BC157" s="8">
        <f t="shared" si="38"/>
        <v>2</v>
      </c>
      <c r="BD157" s="8">
        <f t="shared" si="38"/>
        <v>2</v>
      </c>
      <c r="BE157" s="8">
        <f t="shared" si="38"/>
        <v>2</v>
      </c>
      <c r="BF157" s="8">
        <f t="shared" si="38"/>
        <v>2</v>
      </c>
      <c r="BG157" s="8">
        <f t="shared" si="38"/>
        <v>1</v>
      </c>
      <c r="BH157" s="8">
        <f t="shared" si="38"/>
        <v>1</v>
      </c>
      <c r="BI157" s="8">
        <f t="shared" si="38"/>
        <v>2</v>
      </c>
      <c r="BJ157" s="11" t="str">
        <f>+IF(AZ156&lt;&gt;AZ157,IF(AZ157=0,"100",IF(AZ157=1,$BD$173,IF(AZ157=2,$BH$173,IF(AZ157="x",$BF$173,"")))),"0")</f>
        <v>0</v>
      </c>
      <c r="BK157" s="11">
        <f>+IF(BA156&lt;&gt;BA157,IF(BA157=0,"100",IF(BA157=1,$BD$174,IF(BA157=2,$BH$174,IF(BA157="x",$BF$174,"")))),"0")</f>
        <v>2.9411764705882355</v>
      </c>
      <c r="BL157" s="11">
        <f>+IF(BB156&lt;&gt;BB157,IF(BB157=0,"100",IF(BB157=1,$BD$175,IF(BB157=2,$BH$175,IF(BB157="x",$BF$175,"")))),"0")</f>
        <v>7.8125</v>
      </c>
      <c r="BM157" s="11">
        <f>+IF(BC156&lt;&gt;BC157,IF(BC157=0,"100",IF(BC157=1,$BD$176,IF(BC157=2,$BH$176,IF(BC157="x",$BF$176,"")))),"0")</f>
        <v>4.615384615384615</v>
      </c>
      <c r="BN157" s="11">
        <f>+IF(BD156&lt;&gt;BD157,IF(BD157=0,"100",IF(BD157=1,$BD$177,IF(BD157=2,$BH$177,IF(BD157="x",$BF$177,"")))),"0")</f>
        <v>71.42857142857143</v>
      </c>
      <c r="BO157" s="11" t="str">
        <f>+IF(BE156&lt;&gt;BE157,IF(BE157=0,"100",IF(BE157=1,$BD$178,IF(BE157=2,$BH$178,IF(BE157="x",$BF$178,"")))),"0")</f>
        <v>0</v>
      </c>
      <c r="BP157" s="11">
        <f>+IF(BF156&lt;&gt;BF157,IF(BF157=0,"100",IF(BF157=1,$BD$179,IF(BF157=2,$BH$179,IF(BF157="x",$BF$179,"")))),"0")</f>
        <v>85.71428571428571</v>
      </c>
      <c r="BQ157" s="11" t="str">
        <f>+IF(BG156&lt;&gt;BG157,IF(BG157=0,"100",IF(BG157=1,$BD$180,IF(BG157=2,$BH$180,IF(BG157="x",$BF$180,"")))),"0")</f>
        <v>0</v>
      </c>
      <c r="BR157" s="11">
        <f>+IF(BH156&lt;&gt;BH157,IF(BH157=0,"100",IF(BH157=1,$BD$181,IF(BH157=2,$BH$181,IF(BH157="x",$BF$181,"")))),"0")</f>
        <v>30.434782608695652</v>
      </c>
      <c r="BS157" s="11">
        <f>+IF(BI156&lt;&gt;BI157,IF(BI157=0,"100",IF(BI157=1,$BD$182,IF(BI157=2,$BH$182,IF(BI157="x",$BF$182,"")))),"0")</f>
        <v>16.39344262295082</v>
      </c>
      <c r="BT157" s="12">
        <f t="shared" si="13"/>
        <v>7</v>
      </c>
      <c r="BU157" s="22">
        <f t="shared" si="4"/>
        <v>31.3</v>
      </c>
      <c r="BV157" s="62"/>
      <c r="BW157" s="8" t="str">
        <f aca="true" t="shared" si="39" ref="BW157:CG157">+BW26</f>
        <v>Норрчёпинг</v>
      </c>
      <c r="BX157" s="8">
        <f t="shared" si="39"/>
        <v>2</v>
      </c>
      <c r="BY157" s="8">
        <f t="shared" si="39"/>
        <v>1</v>
      </c>
      <c r="BZ157" s="8">
        <f t="shared" si="39"/>
        <v>1</v>
      </c>
      <c r="CA157" s="8" t="str">
        <f t="shared" si="39"/>
        <v>x</v>
      </c>
      <c r="CB157" s="8">
        <f t="shared" si="39"/>
        <v>2</v>
      </c>
      <c r="CC157" s="8">
        <f t="shared" si="39"/>
        <v>2</v>
      </c>
      <c r="CD157" s="8">
        <f t="shared" si="39"/>
        <v>2</v>
      </c>
      <c r="CE157" s="8">
        <f t="shared" si="39"/>
        <v>1</v>
      </c>
      <c r="CF157" s="8">
        <f t="shared" si="39"/>
        <v>2</v>
      </c>
      <c r="CG157" s="8">
        <f t="shared" si="39"/>
        <v>1</v>
      </c>
      <c r="CH157" s="11" t="str">
        <f>+IF(BX156&lt;&gt;BX157,IF(BX157=0,"100",IF(BX157=1,$BD$173,IF(BX157=2,$BH$173,IF(BX157="x",$BF$173,"")))),"0")</f>
        <v>0</v>
      </c>
      <c r="CI157" s="11" t="str">
        <f>+IF(BY156&lt;&gt;BY157,IF(BY157=0,"100",IF(BY157=1,$BD$174,IF(BY157=2,$BH$174,IF(BY157="x",$BF$174,"")))),"0")</f>
        <v>0</v>
      </c>
      <c r="CJ157" s="11">
        <f>+IF(BZ156&lt;&gt;BZ157,IF(BZ157=0,"100",IF(BZ157=1,$BD$175,IF(BZ157=2,$BH$175,IF(BZ157="x",$BF$175,"")))),"0")</f>
        <v>87.5</v>
      </c>
      <c r="CK157" s="11">
        <f>+IF(CA156&lt;&gt;CA157,IF(CA157=0,"100",IF(CA157=1,$BD$176,IF(CA157=2,$BH$176,IF(CA157="x",$BF$176,"")))),"0")</f>
        <v>16.923076923076923</v>
      </c>
      <c r="CL157" s="11" t="str">
        <f>+IF(CB156&lt;&gt;CB157,IF(CB157=0,"100",IF(CB157=1,$BD$177,IF(CB157=2,$BH$177,IF(CB157="x",$BF$177,"")))),"0")</f>
        <v>0</v>
      </c>
      <c r="CM157" s="11" t="str">
        <f>+IF(CC156&lt;&gt;CC157,IF(CC157=0,"100",IF(CC157=1,$BD$178,IF(CC157=2,$BH$178,IF(CC157="x",$BF$178,"")))),"0")</f>
        <v>0</v>
      </c>
      <c r="CN157" s="11" t="str">
        <f>+IF(CD156&lt;&gt;CD157,IF(CD157=0,"100",IF(CD157=1,$BD$179,IF(CD157=2,$BH$179,IF(CD157="x",$BF$179,"")))),"0")</f>
        <v>0</v>
      </c>
      <c r="CO157" s="11" t="str">
        <f>+IF(CE156&lt;&gt;CE157,IF(CE157=0,"100",IF(CE157=1,$BD$180,IF(CE157=2,$BH$180,IF(CE157="x",$BF$180,"")))),"0")</f>
        <v>0</v>
      </c>
      <c r="CP157" s="11">
        <f>+IF(CF156&lt;&gt;CF157,IF(CF157=0,"100",IF(CF157=1,$BD$181,IF(CF157=2,$BH$181,IF(CF157="x",$BF$181,"")))),"0")</f>
        <v>53.6231884057971</v>
      </c>
      <c r="CQ157" s="11" t="str">
        <f>+IF(CG156&lt;&gt;CG157,IF(CG157=0,"100",IF(CG157=1,$BD$182,IF(CG157=2,$BH$182,IF(CG157="x",$BF$182,"")))),"0")</f>
        <v>0</v>
      </c>
      <c r="CR157" s="12">
        <f t="shared" si="15"/>
        <v>3</v>
      </c>
      <c r="CS157" s="22">
        <f t="shared" si="6"/>
        <v>52.7</v>
      </c>
      <c r="CT157" s="18"/>
    </row>
    <row r="158" spans="1:98" ht="11.25">
      <c r="A158" s="15"/>
      <c r="B158" s="67">
        <v>5</v>
      </c>
      <c r="C158" s="16" t="str">
        <f aca="true" t="shared" si="40" ref="C158:M158">+C28</f>
        <v>Тенерифе</v>
      </c>
      <c r="D158" s="16">
        <f t="shared" si="40"/>
        <v>2</v>
      </c>
      <c r="E158" s="16">
        <f t="shared" si="40"/>
        <v>1</v>
      </c>
      <c r="F158" s="16">
        <f t="shared" si="40"/>
        <v>1</v>
      </c>
      <c r="G158" s="16">
        <f t="shared" si="40"/>
        <v>1</v>
      </c>
      <c r="H158" s="16">
        <f t="shared" si="40"/>
        <v>0</v>
      </c>
      <c r="I158" s="16">
        <f t="shared" si="40"/>
        <v>1</v>
      </c>
      <c r="J158" s="16">
        <f t="shared" si="40"/>
        <v>2</v>
      </c>
      <c r="K158" s="16">
        <f t="shared" si="40"/>
        <v>1</v>
      </c>
      <c r="L158" s="16">
        <f t="shared" si="40"/>
        <v>1</v>
      </c>
      <c r="M158" s="17">
        <f t="shared" si="40"/>
        <v>1</v>
      </c>
      <c r="N158" s="8">
        <f>+IF(D158&lt;&gt;D159,IF(D158=0,"100",IF(D158=1,$BD$173,IF(D158=2,$BH$173,IF(D158="x",$BF$173,"")))),"0")</f>
        <v>91.30434782608695</v>
      </c>
      <c r="O158" s="8">
        <f>+IF(E158&lt;&gt;E159,IF(E158=0,"100",IF(E158=1,$BD$174,IF(E158=2,$BH$174,IF(E158="x",$BF$174,"")))),"0")</f>
        <v>79.41176470588235</v>
      </c>
      <c r="P158" s="8" t="str">
        <f>+IF(F158&lt;&gt;F159,IF(F158=0,"100",IF(F158=1,$BD$175,IF(F158=2,$BH$175,IF(F158="x",$BF$175,"")))),"0")</f>
        <v>0</v>
      </c>
      <c r="Q158" s="8" t="str">
        <f>+IF(G158&lt;&gt;G159,IF(G158=0,"100",IF(G158=1,$BD$176,IF(G158=2,$BH$176,IF(G158="x",$BF$176,"")))),"0")</f>
        <v>0</v>
      </c>
      <c r="R158" s="8" t="str">
        <f>+IF(H158&lt;&gt;H159,IF(H158=0,"100",IF(H158=1,$BD$177,IF(H158=2,$BH$177,IF(H158="x",$BF$177,"")))),"0")</f>
        <v>100</v>
      </c>
      <c r="S158" s="8">
        <f>+IF(I158&lt;&gt;I159,IF(I158=0,"100",IF(I158=1,$BD$178,IF(I158=2,$BH$178,IF(I158="x",$BF$178,"")))),"0")</f>
        <v>26.865671641791046</v>
      </c>
      <c r="T158" s="8">
        <f>+IF(J158&lt;&gt;J159,IF(J158=0,"100",IF(J158=1,$BD$179,IF(J158=2,$BH$179,IF(J158="x",$BF$179,"")))),"0")</f>
        <v>85.71428571428571</v>
      </c>
      <c r="U158" s="8" t="str">
        <f>+IF(K158&lt;&gt;K159,IF(K158=0,"100",IF(K158=1,$BD$180,IF(K158=2,$BH$180,IF(K158="x",$BF$180,"")))),"0")</f>
        <v>0</v>
      </c>
      <c r="V158" s="8" t="str">
        <f>+IF(L158&lt;&gt;L159,IF(L158=0,"100",IF(L158=1,$BD$181,IF(L158=2,$BH$181,IF(L158="x",$BF$181,"")))),"0")</f>
        <v>0</v>
      </c>
      <c r="W158" s="8">
        <f>+IF(M158&lt;&gt;M159,IF(M158=0,"100",IF(M158=1,$BD$182,IF(M158=2,$BH$182,IF(M158="x",$BF$182,"")))),"0")</f>
        <v>59.01639344262295</v>
      </c>
      <c r="X158" s="12">
        <f t="shared" si="8"/>
        <v>6</v>
      </c>
      <c r="Y158" s="23">
        <f>ROUND(((N158+O158+P158+Q158+R158+S158+T158+U158+V158+W158)/X158),1)</f>
        <v>73.7</v>
      </c>
      <c r="Z158" s="68">
        <v>5</v>
      </c>
      <c r="AA158" s="16" t="str">
        <f aca="true" t="shared" si="41" ref="AA158:AK158">+AA28</f>
        <v>Оболонь</v>
      </c>
      <c r="AB158" s="16">
        <f t="shared" si="41"/>
        <v>2</v>
      </c>
      <c r="AC158" s="16">
        <f t="shared" si="41"/>
        <v>1</v>
      </c>
      <c r="AD158" s="16">
        <f t="shared" si="41"/>
        <v>1</v>
      </c>
      <c r="AE158" s="16">
        <f t="shared" si="41"/>
        <v>1</v>
      </c>
      <c r="AF158" s="16">
        <f t="shared" si="41"/>
        <v>2</v>
      </c>
      <c r="AG158" s="16">
        <f t="shared" si="41"/>
        <v>1</v>
      </c>
      <c r="AH158" s="16">
        <f t="shared" si="41"/>
        <v>2</v>
      </c>
      <c r="AI158" s="16">
        <f t="shared" si="41"/>
        <v>1</v>
      </c>
      <c r="AJ158" s="16">
        <f t="shared" si="41"/>
        <v>2</v>
      </c>
      <c r="AK158" s="17">
        <f t="shared" si="41"/>
        <v>0</v>
      </c>
      <c r="AL158" s="8" t="str">
        <f>+IF(AB158&lt;&gt;AB159,IF(AB158=0,"100",IF(AB158=1,$BD$173,IF(AB158=2,$BH$173,IF(AB158="x",$BF$173,"")))),"0")</f>
        <v>0</v>
      </c>
      <c r="AM158" s="8" t="str">
        <f>+IF(AC158&lt;&gt;AC159,IF(AC158=0,"100",IF(AC158=1,$BD$174,IF(AC158=2,$BH$174,IF(AC158="x",$BF$174,"")))),"0")</f>
        <v>0</v>
      </c>
      <c r="AN158" s="8" t="str">
        <f>+IF(AD158&lt;&gt;AD159,IF(AD158=0,"100",IF(AD158=1,$BD$175,IF(AD158=2,$BH$175,IF(AD158="x",$BF$175,"")))),"0")</f>
        <v>0</v>
      </c>
      <c r="AO158" s="8" t="str">
        <f>+IF(AE158&lt;&gt;AE159,IF(AE158=0,"100",IF(AE158=1,$BD$176,IF(AE158=2,$BH$176,IF(AE158="x",$BF$176,"")))),"0")</f>
        <v>0</v>
      </c>
      <c r="AP158" s="8" t="str">
        <f>+IF(AF158&lt;&gt;AF159,IF(AF158=0,"100",IF(AF158=1,$BD$177,IF(AF158=2,$BH$177,IF(AF158="x",$BF$177,"")))),"0")</f>
        <v>0</v>
      </c>
      <c r="AQ158" s="8">
        <f>+IF(AG158&lt;&gt;AG159,IF(AG158=0,"100",IF(AG158=1,$BD$178,IF(AG158=2,$BH$178,IF(AG158="x",$BF$178,"")))),"0")</f>
        <v>26.865671641791046</v>
      </c>
      <c r="AR158" s="8" t="str">
        <f>+IF(AH158&lt;&gt;AH159,IF(AH158=0,"100",IF(AH158=1,$BD$179,IF(AH158=2,$BH$179,IF(AH158="x",$BF$179,"")))),"0")</f>
        <v>0</v>
      </c>
      <c r="AS158" s="8" t="str">
        <f>+IF(AI158&lt;&gt;AI159,IF(AI158=0,"100",IF(AI158=1,$BD$180,IF(AI158=2,$BH$180,IF(AI158="x",$BF$180,"")))),"0")</f>
        <v>0</v>
      </c>
      <c r="AT158" s="8">
        <f>+IF(AJ158&lt;&gt;AJ159,IF(AJ158=0,"100",IF(AJ158=1,$BD$181,IF(AJ158=2,$BH$181,IF(AJ158="x",$BF$181,"")))),"0")</f>
        <v>53.6231884057971</v>
      </c>
      <c r="AU158" s="8" t="str">
        <f>+IF(AK158&lt;&gt;AK159,IF(AK158=0,"100",IF(AK158=1,$BD$182,IF(AK158=2,$BH$182,IF(AK158="x",$BF$182,"")))),"0")</f>
        <v>100</v>
      </c>
      <c r="AV158" s="12">
        <f t="shared" si="11"/>
        <v>3</v>
      </c>
      <c r="AW158" s="23">
        <f t="shared" si="2"/>
        <v>60.2</v>
      </c>
      <c r="AX158" s="69">
        <v>5</v>
      </c>
      <c r="AY158" s="16" t="str">
        <f aca="true" t="shared" si="42" ref="AY158:BI158">+AY28</f>
        <v>Галатасарай</v>
      </c>
      <c r="AZ158" s="16">
        <f t="shared" si="42"/>
        <v>2</v>
      </c>
      <c r="BA158" s="16">
        <f t="shared" si="42"/>
        <v>1</v>
      </c>
      <c r="BB158" s="16">
        <f t="shared" si="42"/>
        <v>0</v>
      </c>
      <c r="BC158" s="16">
        <f t="shared" si="42"/>
        <v>1</v>
      </c>
      <c r="BD158" s="16">
        <f t="shared" si="42"/>
        <v>2</v>
      </c>
      <c r="BE158" s="16" t="str">
        <f t="shared" si="42"/>
        <v>x</v>
      </c>
      <c r="BF158" s="16">
        <f t="shared" si="42"/>
        <v>2</v>
      </c>
      <c r="BG158" s="16">
        <f t="shared" si="42"/>
        <v>1</v>
      </c>
      <c r="BH158" s="16">
        <f t="shared" si="42"/>
        <v>1</v>
      </c>
      <c r="BI158" s="16">
        <f t="shared" si="42"/>
        <v>2</v>
      </c>
      <c r="BJ158" s="8">
        <f>+IF(AZ158&lt;&gt;AZ159,IF(AZ158=0,"100",IF(AZ158=1,$BD$173,IF(AZ158=2,$BH$173,IF(AZ158="x",$BF$173,"")))),"0")</f>
        <v>91.30434782608695</v>
      </c>
      <c r="BK158" s="8">
        <f>+IF(BA158&lt;&gt;BA159,IF(BA158=0,"100",IF(BA158=1,$BD$174,IF(BA158=2,$BH$174,IF(BA158="x",$BF$174,"")))),"0")</f>
        <v>79.41176470588235</v>
      </c>
      <c r="BL158" s="8" t="str">
        <f>+IF(BB158&lt;&gt;BB159,IF(BB158=0,"100",IF(BB158=1,$BD$175,IF(BB158=2,$BH$175,IF(BB158="x",$BF$175,"")))),"0")</f>
        <v>100</v>
      </c>
      <c r="BM158" s="8">
        <f>+IF(BC158&lt;&gt;BC159,IF(BC158=0,"100",IF(BC158=1,$BD$176,IF(BC158=2,$BH$176,IF(BC158="x",$BF$176,"")))),"0")</f>
        <v>78.46153846153847</v>
      </c>
      <c r="BN158" s="8">
        <f>+IF(BD158&lt;&gt;BD159,IF(BD158=0,"100",IF(BD158=1,$BD$177,IF(BD158=2,$BH$177,IF(BD158="x",$BF$177,"")))),"0")</f>
        <v>71.42857142857143</v>
      </c>
      <c r="BO158" s="8">
        <f>+IF(BE158&lt;&gt;BE159,IF(BE158=0,"100",IF(BE158=1,$BD$178,IF(BE158=2,$BH$178,IF(BE158="x",$BF$178,"")))),"0")</f>
        <v>32.83582089552239</v>
      </c>
      <c r="BP158" s="8">
        <f>+IF(BF158&lt;&gt;BF159,IF(BF158=0,"100",IF(BF158=1,$BD$179,IF(BF158=2,$BH$179,IF(BF158="x",$BF$179,"")))),"0")</f>
        <v>85.71428571428571</v>
      </c>
      <c r="BQ158" s="8">
        <f>+IF(BG158&lt;&gt;BG159,IF(BG158=0,"100",IF(BG158=1,$BD$180,IF(BG158=2,$BH$180,IF(BG158="x",$BF$180,"")))),"0")</f>
        <v>94.28571428571429</v>
      </c>
      <c r="BR158" s="8">
        <f>+IF(BH158&lt;&gt;BH159,IF(BH158=0,"100",IF(BH158=1,$BD$181,IF(BH158=2,$BH$181,IF(BH158="x",$BF$181,"")))),"0")</f>
        <v>30.434782608695652</v>
      </c>
      <c r="BS158" s="8">
        <f>+IF(BI158&lt;&gt;BI159,IF(BI158=0,"100",IF(BI158=1,$BD$182,IF(BI158=2,$BH$182,IF(BI158="x",$BF$182,"")))),"0")</f>
        <v>16.39344262295082</v>
      </c>
      <c r="BT158" s="12">
        <f t="shared" si="13"/>
        <v>10</v>
      </c>
      <c r="BU158" s="23">
        <f t="shared" si="4"/>
        <v>68</v>
      </c>
      <c r="BV158" s="67">
        <v>5</v>
      </c>
      <c r="BW158" s="16" t="str">
        <f aca="true" t="shared" si="43" ref="BW158:CG158">+BW28</f>
        <v>Кайзерслаутерн</v>
      </c>
      <c r="BX158" s="16">
        <f t="shared" si="43"/>
        <v>2</v>
      </c>
      <c r="BY158" s="16">
        <f t="shared" si="43"/>
        <v>1</v>
      </c>
      <c r="BZ158" s="16">
        <f t="shared" si="43"/>
        <v>1</v>
      </c>
      <c r="CA158" s="16">
        <f t="shared" si="43"/>
        <v>1</v>
      </c>
      <c r="CB158" s="16">
        <f t="shared" si="43"/>
        <v>2</v>
      </c>
      <c r="CC158" s="16" t="str">
        <f t="shared" si="43"/>
        <v>x</v>
      </c>
      <c r="CD158" s="16">
        <f t="shared" si="43"/>
        <v>2</v>
      </c>
      <c r="CE158" s="16">
        <f t="shared" si="43"/>
        <v>1</v>
      </c>
      <c r="CF158" s="16">
        <f t="shared" si="43"/>
        <v>2</v>
      </c>
      <c r="CG158" s="16">
        <f t="shared" si="43"/>
        <v>0</v>
      </c>
      <c r="CH158" s="8">
        <f>+IF(BX158&lt;&gt;BX159,IF(BX158=0,"100",IF(BX158=1,$BD$173,IF(BX158=2,$BH$173,IF(BX158="x",$BF$173,"")))),"0")</f>
        <v>91.30434782608695</v>
      </c>
      <c r="CI158" s="8">
        <f>+IF(BY158&lt;&gt;BY159,IF(BY158=0,"100",IF(BY158=1,$BD$174,IF(BY158=2,$BH$174,IF(BY158="x",$BF$174,"")))),"0")</f>
        <v>79.41176470588235</v>
      </c>
      <c r="CJ158" s="8">
        <f>+IF(BZ158&lt;&gt;BZ159,IF(BZ158=0,"100",IF(BZ158=1,$BD$175,IF(BZ158=2,$BH$175,IF(BZ158="x",$BF$175,"")))),"0")</f>
        <v>87.5</v>
      </c>
      <c r="CK158" s="8">
        <f>+IF(CA158&lt;&gt;CA159,IF(CA158=0,"100",IF(CA158=1,$BD$176,IF(CA158=2,$BH$176,IF(CA158="x",$BF$176,"")))),"0")</f>
        <v>78.46153846153847</v>
      </c>
      <c r="CL158" s="8">
        <f>+IF(CB158&lt;&gt;CB159,IF(CB158=0,"100",IF(CB158=1,$BD$177,IF(CB158=2,$BH$177,IF(CB158="x",$BF$177,"")))),"0")</f>
        <v>71.42857142857143</v>
      </c>
      <c r="CM158" s="8">
        <f>+IF(CC158&lt;&gt;CC159,IF(CC158=0,"100",IF(CC158=1,$BD$178,IF(CC158=2,$BH$178,IF(CC158="x",$BF$178,"")))),"0")</f>
        <v>32.83582089552239</v>
      </c>
      <c r="CN158" s="8">
        <f>+IF(CD158&lt;&gt;CD159,IF(CD158=0,"100",IF(CD158=1,$BD$179,IF(CD158=2,$BH$179,IF(CD158="x",$BF$179,"")))),"0")</f>
        <v>85.71428571428571</v>
      </c>
      <c r="CO158" s="8">
        <f>+IF(CE158&lt;&gt;CE159,IF(CE158=0,"100",IF(CE158=1,$BD$180,IF(CE158=2,$BH$180,IF(CE158="x",$BF$180,"")))),"0")</f>
        <v>94.28571428571429</v>
      </c>
      <c r="CP158" s="8">
        <f>+IF(CF158&lt;&gt;CF159,IF(CF158=0,"100",IF(CF158=1,$BD$181,IF(CF158=2,$BH$181,IF(CF158="x",$BF$181,"")))),"0")</f>
        <v>53.6231884057971</v>
      </c>
      <c r="CQ158" s="8" t="str">
        <f>+IF(CG158&lt;&gt;CG159,IF(CG158=0,"100",IF(CG158=1,$BD$182,IF(CG158=2,$BH$182,IF(CG158="x",$BF$182,"")))),"0")</f>
        <v>100</v>
      </c>
      <c r="CR158" s="12">
        <f t="shared" si="15"/>
        <v>10</v>
      </c>
      <c r="CS158" s="23">
        <f t="shared" si="6"/>
        <v>77.5</v>
      </c>
      <c r="CT158" s="18"/>
    </row>
    <row r="159" spans="1:98" ht="11.25">
      <c r="A159" s="15"/>
      <c r="B159" s="67"/>
      <c r="C159" s="16" t="str">
        <f aca="true" t="shared" si="44" ref="C159:M159">+C29</f>
        <v>Манчестер Юн.</v>
      </c>
      <c r="D159" s="16" t="str">
        <f t="shared" si="44"/>
        <v>x</v>
      </c>
      <c r="E159" s="16" t="str">
        <f t="shared" si="44"/>
        <v>x</v>
      </c>
      <c r="F159" s="16">
        <f t="shared" si="44"/>
        <v>1</v>
      </c>
      <c r="G159" s="16">
        <f t="shared" si="44"/>
        <v>1</v>
      </c>
      <c r="H159" s="16">
        <f t="shared" si="44"/>
        <v>2</v>
      </c>
      <c r="I159" s="16">
        <f t="shared" si="44"/>
        <v>2</v>
      </c>
      <c r="J159" s="16" t="str">
        <f t="shared" si="44"/>
        <v>x</v>
      </c>
      <c r="K159" s="16">
        <f t="shared" si="44"/>
        <v>1</v>
      </c>
      <c r="L159" s="16">
        <f t="shared" si="44"/>
        <v>1</v>
      </c>
      <c r="M159" s="17" t="str">
        <f t="shared" si="44"/>
        <v>x</v>
      </c>
      <c r="N159" s="11">
        <f>+IF(D158&lt;&gt;D159,IF(D159=0,"100",IF(D159=1,$BD$173,IF(D159=2,$BH$173,IF(D159="x",$BF$173,"")))),"0")</f>
        <v>7.246376811594203</v>
      </c>
      <c r="O159" s="11">
        <f>+IF(E158&lt;&gt;E159,IF(E159=0,"100",IF(E159=1,$BD$174,IF(E159=2,$BH$174,IF(E159="x",$BF$174,"")))),"0")</f>
        <v>17.647058823529413</v>
      </c>
      <c r="P159" s="11" t="str">
        <f>+IF(F158&lt;&gt;F159,IF(F159=0,"100",IF(F159=1,$BD$175,IF(F159=2,$BH$175,IF(F159="x",$BF$175,"")))),"0")</f>
        <v>0</v>
      </c>
      <c r="Q159" s="11" t="str">
        <f>+IF(G158&lt;&gt;G159,IF(G159=0,"100",IF(G159=1,$BD$176,IF(G159=2,$BH$176,IF(G159="x",$BF$176,"")))),"0")</f>
        <v>0</v>
      </c>
      <c r="R159" s="11">
        <f>+IF(H158&lt;&gt;H159,IF(H159=0,"100",IF(H159=1,$BD$177,IF(H159=2,$BH$177,IF(H159="x",$BF$177,"")))),"0")</f>
        <v>71.42857142857143</v>
      </c>
      <c r="S159" s="11">
        <f>+IF(I158&lt;&gt;I159,IF(I159=0,"100",IF(I159=1,$BD$178,IF(I159=2,$BH$178,IF(I159="x",$BF$178,"")))),"0")</f>
        <v>26.865671641791046</v>
      </c>
      <c r="T159" s="11">
        <f>+IF(J158&lt;&gt;J159,IF(J159=0,"100",IF(J159=1,$BD$179,IF(J159=2,$BH$179,IF(J159="x",$BF$179,"")))),"0")</f>
        <v>10</v>
      </c>
      <c r="U159" s="11" t="str">
        <f>+IF(K158&lt;&gt;K159,IF(K159=0,"100",IF(K159=1,$BD$180,IF(K159=2,$BH$180,IF(K159="x",$BF$180,"")))),"0")</f>
        <v>0</v>
      </c>
      <c r="V159" s="11" t="str">
        <f>+IF(L158&lt;&gt;L159,IF(L159=0,"100",IF(L159=1,$BD$181,IF(L159=2,$BH$181,IF(L159="x",$BF$181,"")))),"0")</f>
        <v>0</v>
      </c>
      <c r="W159" s="11">
        <f>+IF(M158&lt;&gt;M159,IF(M159=0,"100",IF(M159=1,$BD$182,IF(M159=2,$BH$182,IF(M159="x",$BF$182,"")))),"0")</f>
        <v>24.59016393442623</v>
      </c>
      <c r="X159" s="12">
        <f t="shared" si="8"/>
        <v>6</v>
      </c>
      <c r="Y159" s="22">
        <f t="shared" si="9"/>
        <v>26.3</v>
      </c>
      <c r="Z159" s="68"/>
      <c r="AA159" s="16" t="str">
        <f aca="true" t="shared" si="45" ref="AA159:AK159">+AA29</f>
        <v>Лион</v>
      </c>
      <c r="AB159" s="16">
        <f t="shared" si="45"/>
        <v>2</v>
      </c>
      <c r="AC159" s="16">
        <f t="shared" si="45"/>
        <v>1</v>
      </c>
      <c r="AD159" s="16">
        <f t="shared" si="45"/>
        <v>1</v>
      </c>
      <c r="AE159" s="16">
        <f t="shared" si="45"/>
        <v>1</v>
      </c>
      <c r="AF159" s="16">
        <f t="shared" si="45"/>
        <v>2</v>
      </c>
      <c r="AG159" s="16" t="str">
        <f t="shared" si="45"/>
        <v>x</v>
      </c>
      <c r="AH159" s="16">
        <f t="shared" si="45"/>
        <v>2</v>
      </c>
      <c r="AI159" s="16">
        <f t="shared" si="45"/>
        <v>1</v>
      </c>
      <c r="AJ159" s="16">
        <f t="shared" si="45"/>
        <v>1</v>
      </c>
      <c r="AK159" s="17" t="str">
        <f t="shared" si="45"/>
        <v>x</v>
      </c>
      <c r="AL159" s="11" t="str">
        <f>+IF(AB158&lt;&gt;AB159,IF(AB159=0,"100",IF(AB159=1,$BD$173,IF(AB159=2,$BH$173,IF(AB159="x",$BF$173,"")))),"0")</f>
        <v>0</v>
      </c>
      <c r="AM159" s="11" t="str">
        <f>+IF(AC158&lt;&gt;AC159,IF(AC159=0,"100",IF(AC159=1,$BD$174,IF(AC159=2,$BH$174,IF(AC159="x",$BF$174,"")))),"0")</f>
        <v>0</v>
      </c>
      <c r="AN159" s="11" t="str">
        <f>+IF(AD158&lt;&gt;AD159,IF(AD159=0,"100",IF(AD159=1,$BD$175,IF(AD159=2,$BH$175,IF(AD159="x",$BF$175,"")))),"0")</f>
        <v>0</v>
      </c>
      <c r="AO159" s="11" t="str">
        <f>+IF(AE158&lt;&gt;AE159,IF(AE159=0,"100",IF(AE159=1,$BD$176,IF(AE159=2,$BH$176,IF(AE159="x",$BF$176,"")))),"0")</f>
        <v>0</v>
      </c>
      <c r="AP159" s="11" t="str">
        <f>+IF(AF158&lt;&gt;AF159,IF(AF159=0,"100",IF(AF159=1,$BD$177,IF(AF159=2,$BH$177,IF(AF159="x",$BF$177,"")))),"0")</f>
        <v>0</v>
      </c>
      <c r="AQ159" s="11">
        <f>+IF(AG158&lt;&gt;AG159,IF(AG159=0,"100",IF(AG159=1,$BD$178,IF(AG159=2,$BH$178,IF(AG159="x",$BF$178,"")))),"0")</f>
        <v>32.83582089552239</v>
      </c>
      <c r="AR159" s="11" t="str">
        <f>+IF(AH158&lt;&gt;AH159,IF(AH159=0,"100",IF(AH159=1,$BD$179,IF(AH159=2,$BH$179,IF(AH159="x",$BF$179,"")))),"0")</f>
        <v>0</v>
      </c>
      <c r="AS159" s="11" t="str">
        <f>+IF(AI158&lt;&gt;AI159,IF(AI159=0,"100",IF(AI159=1,$BD$180,IF(AI159=2,$BH$180,IF(AI159="x",$BF$180,"")))),"0")</f>
        <v>0</v>
      </c>
      <c r="AT159" s="11">
        <f>+IF(AJ158&lt;&gt;AJ159,IF(AJ159=0,"100",IF(AJ159=1,$BD$181,IF(AJ159=2,$BH$181,IF(AJ159="x",$BF$181,"")))),"0")</f>
        <v>30.434782608695652</v>
      </c>
      <c r="AU159" s="11">
        <f>+IF(AK158&lt;&gt;AK159,IF(AK159=0,"100",IF(AK159=1,$BD$182,IF(AK159=2,$BH$182,IF(AK159="x",$BF$182,"")))),"0")</f>
        <v>24.59016393442623</v>
      </c>
      <c r="AV159" s="12">
        <f t="shared" si="11"/>
        <v>3</v>
      </c>
      <c r="AW159" s="22">
        <f t="shared" si="2"/>
        <v>29.3</v>
      </c>
      <c r="AX159" s="70"/>
      <c r="AY159" s="16" t="str">
        <f aca="true" t="shared" si="46" ref="AY159:BI159">+AY29</f>
        <v>Боруссия Д.</v>
      </c>
      <c r="AZ159" s="16" t="str">
        <f t="shared" si="46"/>
        <v>-</v>
      </c>
      <c r="BA159" s="16" t="str">
        <f t="shared" si="46"/>
        <v>-</v>
      </c>
      <c r="BB159" s="16" t="str">
        <f t="shared" si="46"/>
        <v>-</v>
      </c>
      <c r="BC159" s="16" t="str">
        <f t="shared" si="46"/>
        <v>-</v>
      </c>
      <c r="BD159" s="16" t="str">
        <f t="shared" si="46"/>
        <v>-</v>
      </c>
      <c r="BE159" s="16" t="str">
        <f t="shared" si="46"/>
        <v>-</v>
      </c>
      <c r="BF159" s="16" t="str">
        <f t="shared" si="46"/>
        <v>-</v>
      </c>
      <c r="BG159" s="16" t="str">
        <f t="shared" si="46"/>
        <v>-</v>
      </c>
      <c r="BH159" s="16" t="str">
        <f t="shared" si="46"/>
        <v>-</v>
      </c>
      <c r="BI159" s="16" t="str">
        <f t="shared" si="46"/>
        <v>-</v>
      </c>
      <c r="BJ159" s="11">
        <f>+IF(AZ158&lt;&gt;AZ159,IF(AZ159=0,"100",IF(AZ159=1,$BD$173,IF(AZ159=2,$BH$173,IF(AZ159="x",$BF$173,"")))),"0")</f>
      </c>
      <c r="BK159" s="11">
        <f>+IF(BA158&lt;&gt;BA159,IF(BA159=0,"100",IF(BA159=1,$BD$174,IF(BA159=2,$BH$174,IF(BA159="x",$BF$174,"")))),"0")</f>
      </c>
      <c r="BL159" s="11">
        <f>+IF(BB158&lt;&gt;BB159,IF(BB159=0,"100",IF(BB159=1,$BD$175,IF(BB159=2,$BH$175,IF(BB159="x",$BF$175,"")))),"0")</f>
      </c>
      <c r="BM159" s="11">
        <f>+IF(BC158&lt;&gt;BC159,IF(BC159=0,"100",IF(BC159=1,$BD$176,IF(BC159=2,$BH$176,IF(BC159="x",$BF$176,"")))),"0")</f>
      </c>
      <c r="BN159" s="11">
        <f>+IF(BD158&lt;&gt;BD159,IF(BD159=0,"100",IF(BD159=1,$BD$177,IF(BD159=2,$BH$177,IF(BD159="x",$BF$177,"")))),"0")</f>
      </c>
      <c r="BO159" s="11">
        <f>+IF(BE158&lt;&gt;BE159,IF(BE159=0,"100",IF(BE159=1,$BD$178,IF(BE159=2,$BH$178,IF(BE159="x",$BF$178,"")))),"0")</f>
      </c>
      <c r="BP159" s="11">
        <f>+IF(BF158&lt;&gt;BF159,IF(BF159=0,"100",IF(BF159=1,$BD$179,IF(BF159=2,$BH$179,IF(BF159="x",$BF$179,"")))),"0")</f>
      </c>
      <c r="BQ159" s="11">
        <f>+IF(BG158&lt;&gt;BG159,IF(BG159=0,"100",IF(BG159=1,$BD$180,IF(BG159=2,$BH$180,IF(BG159="x",$BF$180,"")))),"0")</f>
      </c>
      <c r="BR159" s="11">
        <f>+IF(BH158&lt;&gt;BH159,IF(BH159=0,"100",IF(BH159=1,$BD$181,IF(BH159=2,$BH$181,IF(BH159="x",$BF$181,"")))),"0")</f>
      </c>
      <c r="BS159" s="11">
        <f>+IF(BI158&lt;&gt;BI159,IF(BI159=0,"100",IF(BI159=1,$BD$182,IF(BI159=2,$BH$182,IF(BI159="x",$BF$182,"")))),"0")</f>
      </c>
      <c r="BT159" s="12">
        <f t="shared" si="13"/>
        <v>10</v>
      </c>
      <c r="BU159" s="22" t="e">
        <f t="shared" si="4"/>
        <v>#VALUE!</v>
      </c>
      <c r="BV159" s="67"/>
      <c r="BW159" s="16" t="str">
        <f aca="true" t="shared" si="47" ref="BW159:CG159">+BW29</f>
        <v>Партизан</v>
      </c>
      <c r="BX159" s="16" t="str">
        <f t="shared" si="47"/>
        <v>-</v>
      </c>
      <c r="BY159" s="16" t="str">
        <f t="shared" si="47"/>
        <v>-</v>
      </c>
      <c r="BZ159" s="16" t="str">
        <f t="shared" si="47"/>
        <v>-</v>
      </c>
      <c r="CA159" s="16" t="str">
        <f t="shared" si="47"/>
        <v>-</v>
      </c>
      <c r="CB159" s="16" t="str">
        <f t="shared" si="47"/>
        <v>-</v>
      </c>
      <c r="CC159" s="16" t="str">
        <f t="shared" si="47"/>
        <v>-</v>
      </c>
      <c r="CD159" s="16" t="str">
        <f t="shared" si="47"/>
        <v>-</v>
      </c>
      <c r="CE159" s="16" t="str">
        <f t="shared" si="47"/>
        <v>-</v>
      </c>
      <c r="CF159" s="16" t="str">
        <f t="shared" si="47"/>
        <v>-</v>
      </c>
      <c r="CG159" s="16" t="str">
        <f t="shared" si="47"/>
        <v>-</v>
      </c>
      <c r="CH159" s="11">
        <f>+IF(BX158&lt;&gt;BX159,IF(BX159=0,"100",IF(BX159=1,$BD$173,IF(BX159=2,$BH$173,IF(BX159="x",$BF$173,"")))),"0")</f>
      </c>
      <c r="CI159" s="11">
        <f>+IF(BY158&lt;&gt;BY159,IF(BY159=0,"100",IF(BY159=1,$BD$174,IF(BY159=2,$BH$174,IF(BY159="x",$BF$174,"")))),"0")</f>
      </c>
      <c r="CJ159" s="11">
        <f>+IF(BZ158&lt;&gt;BZ159,IF(BZ159=0,"100",IF(BZ159=1,$BD$175,IF(BZ159=2,$BH$175,IF(BZ159="x",$BF$175,"")))),"0")</f>
      </c>
      <c r="CK159" s="11">
        <f>+IF(CA158&lt;&gt;CA159,IF(CA159=0,"100",IF(CA159=1,$BD$176,IF(CA159=2,$BH$176,IF(CA159="x",$BF$176,"")))),"0")</f>
      </c>
      <c r="CL159" s="11">
        <f>+IF(CB158&lt;&gt;CB159,IF(CB159=0,"100",IF(CB159=1,$BD$177,IF(CB159=2,$BH$177,IF(CB159="x",$BF$177,"")))),"0")</f>
      </c>
      <c r="CM159" s="11">
        <f>+IF(CC158&lt;&gt;CC159,IF(CC159=0,"100",IF(CC159=1,$BD$178,IF(CC159=2,$BH$178,IF(CC159="x",$BF$178,"")))),"0")</f>
      </c>
      <c r="CN159" s="11">
        <f>+IF(CD158&lt;&gt;CD159,IF(CD159=0,"100",IF(CD159=1,$BD$179,IF(CD159=2,$BH$179,IF(CD159="x",$BF$179,"")))),"0")</f>
      </c>
      <c r="CO159" s="11">
        <f>+IF(CE158&lt;&gt;CE159,IF(CE159=0,"100",IF(CE159=1,$BD$180,IF(CE159=2,$BH$180,IF(CE159="x",$BF$180,"")))),"0")</f>
      </c>
      <c r="CP159" s="11">
        <f>+IF(CF158&lt;&gt;CF159,IF(CF159=0,"100",IF(CF159=1,$BD$181,IF(CF159=2,$BH$181,IF(CF159="x",$BF$181,"")))),"0")</f>
      </c>
      <c r="CQ159" s="11">
        <f>+IF(CG158&lt;&gt;CG159,IF(CG159=0,"100",IF(CG159=1,$BD$182,IF(CG159=2,$BH$182,IF(CG159="x",$BF$182,"")))),"0")</f>
      </c>
      <c r="CR159" s="12">
        <f t="shared" si="15"/>
        <v>10</v>
      </c>
      <c r="CS159" s="22" t="e">
        <f t="shared" si="6"/>
        <v>#VALUE!</v>
      </c>
      <c r="CT159" s="18"/>
    </row>
    <row r="160" spans="1:98" ht="11.25">
      <c r="A160" s="15"/>
      <c r="B160" s="62">
        <v>6</v>
      </c>
      <c r="C160" s="8" t="str">
        <f aca="true" t="shared" si="48" ref="C160:M160">+C31</f>
        <v>Ле Ман</v>
      </c>
      <c r="D160" s="8">
        <f t="shared" si="48"/>
        <v>2</v>
      </c>
      <c r="E160" s="8">
        <f t="shared" si="48"/>
        <v>1</v>
      </c>
      <c r="F160" s="8">
        <f t="shared" si="48"/>
        <v>1</v>
      </c>
      <c r="G160" s="8">
        <f t="shared" si="48"/>
        <v>1</v>
      </c>
      <c r="H160" s="8">
        <f t="shared" si="48"/>
        <v>2</v>
      </c>
      <c r="I160" s="8">
        <f t="shared" si="48"/>
        <v>1</v>
      </c>
      <c r="J160" s="8">
        <f t="shared" si="48"/>
        <v>2</v>
      </c>
      <c r="K160" s="8">
        <f t="shared" si="48"/>
        <v>1</v>
      </c>
      <c r="L160" s="8">
        <f t="shared" si="48"/>
        <v>2</v>
      </c>
      <c r="M160" s="20">
        <f t="shared" si="48"/>
        <v>0</v>
      </c>
      <c r="N160" s="8" t="str">
        <f>+IF(D160&lt;&gt;D161,IF(D160=0,"100",IF(D160=1,$BD$173,IF(D160=2,$BH$173,IF(D160="x",$BF$173,"")))),"0")</f>
        <v>0</v>
      </c>
      <c r="O160" s="8" t="str">
        <f>+IF(E160&lt;&gt;E161,IF(E160=0,"100",IF(E160=1,$BD$174,IF(E160=2,$BH$174,IF(E160="x",$BF$174,"")))),"0")</f>
        <v>0</v>
      </c>
      <c r="P160" s="8" t="str">
        <f>+IF(F160&lt;&gt;F161,IF(F160=0,"100",IF(F160=1,$BD$175,IF(F160=2,$BH$175,IF(F160="x",$BF$175,"")))),"0")</f>
        <v>0</v>
      </c>
      <c r="Q160" s="8" t="str">
        <f>+IF(G160&lt;&gt;G161,IF(G160=0,"100",IF(G160=1,$BD$176,IF(G160=2,$BH$176,IF(G160="x",$BF$176,"")))),"0")</f>
        <v>0</v>
      </c>
      <c r="R160" s="8" t="str">
        <f>+IF(H160&lt;&gt;H161,IF(H160=0,"100",IF(H160=1,$BD$177,IF(H160=2,$BH$177,IF(H160="x",$BF$177,"")))),"0")</f>
        <v>0</v>
      </c>
      <c r="S160" s="8">
        <f>+IF(I160&lt;&gt;I161,IF(I160=0,"100",IF(I160=1,$BD$178,IF(I160=2,$BH$178,IF(I160="x",$BF$178,"")))),"0")</f>
        <v>26.865671641791046</v>
      </c>
      <c r="T160" s="8" t="str">
        <f>+IF(J160&lt;&gt;J161,IF(J160=0,"100",IF(J160=1,$BD$179,IF(J160=2,$BH$179,IF(J160="x",$BF$179,"")))),"0")</f>
        <v>0</v>
      </c>
      <c r="U160" s="8" t="str">
        <f>+IF(K160&lt;&gt;K161,IF(K160=0,"100",IF(K160=1,$BD$180,IF(K160=2,$BH$180,IF(K160="x",$BF$180,"")))),"0")</f>
        <v>0</v>
      </c>
      <c r="V160" s="8">
        <f>+IF(L160&lt;&gt;L161,IF(L160=0,"100",IF(L160=1,$BD$181,IF(L160=2,$BH$181,IF(L160="x",$BF$181,"")))),"0")</f>
        <v>53.6231884057971</v>
      </c>
      <c r="W160" s="8" t="str">
        <f>+IF(M160&lt;&gt;M161,IF(M160=0,"100",IF(M160=1,$BD$182,IF(M160=2,$BH$182,IF(M160="x",$BF$182,"")))),"0")</f>
        <v>100</v>
      </c>
      <c r="X160" s="12">
        <f t="shared" si="8"/>
        <v>3</v>
      </c>
      <c r="Y160" s="23">
        <f>ROUND(((N160+O160+P160+Q160+R160+S160+T160+U160+V160+W160)/X160),1)</f>
        <v>60.2</v>
      </c>
      <c r="Z160" s="63">
        <v>6</v>
      </c>
      <c r="AA160" s="8" t="str">
        <f aca="true" t="shared" si="49" ref="AA160:AK160">+AA31</f>
        <v>Спартак М</v>
      </c>
      <c r="AB160" s="8">
        <f t="shared" si="49"/>
        <v>2</v>
      </c>
      <c r="AC160" s="8" t="str">
        <f t="shared" si="49"/>
        <v>x</v>
      </c>
      <c r="AD160" s="8">
        <f t="shared" si="49"/>
        <v>1</v>
      </c>
      <c r="AE160" s="8" t="str">
        <f t="shared" si="49"/>
        <v>x</v>
      </c>
      <c r="AF160" s="8">
        <f t="shared" si="49"/>
        <v>2</v>
      </c>
      <c r="AG160" s="8">
        <f t="shared" si="49"/>
        <v>1</v>
      </c>
      <c r="AH160" s="8">
        <f t="shared" si="49"/>
        <v>1</v>
      </c>
      <c r="AI160" s="8">
        <f t="shared" si="49"/>
        <v>1</v>
      </c>
      <c r="AJ160" s="8">
        <f t="shared" si="49"/>
        <v>2</v>
      </c>
      <c r="AK160" s="20">
        <f t="shared" si="49"/>
        <v>0</v>
      </c>
      <c r="AL160" s="8">
        <f>+IF(AB160&lt;&gt;AB161,IF(AB160=0,"100",IF(AB160=1,$BD$173,IF(AB160=2,$BH$173,IF(AB160="x",$BF$173,"")))),"0")</f>
        <v>91.30434782608695</v>
      </c>
      <c r="AM160" s="8">
        <f>+IF(AC160&lt;&gt;AC161,IF(AC160=0,"100",IF(AC160=1,$BD$174,IF(AC160=2,$BH$174,IF(AC160="x",$BF$174,"")))),"0")</f>
        <v>17.647058823529413</v>
      </c>
      <c r="AN160" s="8" t="str">
        <f>+IF(AD160&lt;&gt;AD161,IF(AD160=0,"100",IF(AD160=1,$BD$175,IF(AD160=2,$BH$175,IF(AD160="x",$BF$175,"")))),"0")</f>
        <v>0</v>
      </c>
      <c r="AO160" s="8">
        <f>+IF(AE160&lt;&gt;AE161,IF(AE160=0,"100",IF(AE160=1,$BD$176,IF(AE160=2,$BH$176,IF(AE160="x",$BF$176,"")))),"0")</f>
        <v>16.923076923076923</v>
      </c>
      <c r="AP160" s="8" t="str">
        <f>+IF(AF160&lt;&gt;AF161,IF(AF160=0,"100",IF(AF160=1,$BD$177,IF(AF160=2,$BH$177,IF(AF160="x",$BF$177,"")))),"0")</f>
        <v>0</v>
      </c>
      <c r="AQ160" s="8">
        <f>+IF(AG160&lt;&gt;AG161,IF(AG160=0,"100",IF(AG160=1,$BD$178,IF(AG160=2,$BH$178,IF(AG160="x",$BF$178,"")))),"0")</f>
        <v>26.865671641791046</v>
      </c>
      <c r="AR160" s="8">
        <f>+IF(AH160&lt;&gt;AH161,IF(AH160=0,"100",IF(AH160=1,$BD$179,IF(AH160=2,$BH$179,IF(AH160="x",$BF$179,"")))),"0")</f>
        <v>4.285714285714286</v>
      </c>
      <c r="AS160" s="8" t="str">
        <f>+IF(AI160&lt;&gt;AI161,IF(AI160=0,"100",IF(AI160=1,$BD$180,IF(AI160=2,$BH$180,IF(AI160="x",$BF$180,"")))),"0")</f>
        <v>0</v>
      </c>
      <c r="AT160" s="8">
        <f>+IF(AJ160&lt;&gt;AJ161,IF(AJ160=0,"100",IF(AJ160=1,$BD$181,IF(AJ160=2,$BH$181,IF(AJ160="x",$BF$181,"")))),"0")</f>
        <v>53.6231884057971</v>
      </c>
      <c r="AU160" s="8" t="str">
        <f>+IF(AK160&lt;&gt;AK161,IF(AK160=0,"100",IF(AK160=1,$BD$182,IF(AK160=2,$BH$182,IF(AK160="x",$BF$182,"")))),"0")</f>
        <v>100</v>
      </c>
      <c r="AV160" s="12">
        <f t="shared" si="11"/>
        <v>7</v>
      </c>
      <c r="AW160" s="23">
        <f t="shared" si="2"/>
        <v>44.4</v>
      </c>
      <c r="AX160" s="64">
        <v>6</v>
      </c>
      <c r="AY160" s="8" t="str">
        <f aca="true" t="shared" si="50" ref="AY160:BI160">+AY31</f>
        <v>ВВВ-Венло</v>
      </c>
      <c r="AZ160" s="8">
        <f t="shared" si="50"/>
        <v>2</v>
      </c>
      <c r="BA160" s="8">
        <f t="shared" si="50"/>
        <v>1</v>
      </c>
      <c r="BB160" s="8">
        <f t="shared" si="50"/>
        <v>1</v>
      </c>
      <c r="BC160" s="8">
        <f t="shared" si="50"/>
        <v>1</v>
      </c>
      <c r="BD160" s="8">
        <f t="shared" si="50"/>
        <v>2</v>
      </c>
      <c r="BE160" s="8">
        <f t="shared" si="50"/>
        <v>0</v>
      </c>
      <c r="BF160" s="8">
        <f t="shared" si="50"/>
        <v>2</v>
      </c>
      <c r="BG160" s="8">
        <f t="shared" si="50"/>
        <v>1</v>
      </c>
      <c r="BH160" s="8" t="str">
        <f t="shared" si="50"/>
        <v>x</v>
      </c>
      <c r="BI160" s="8">
        <f t="shared" si="50"/>
        <v>1</v>
      </c>
      <c r="BJ160" s="8" t="str">
        <f>+IF(AZ160&lt;&gt;AZ161,IF(AZ160=0,"100",IF(AZ160=1,$BD$173,IF(AZ160=2,$BH$173,IF(AZ160="x",$BF$173,"")))),"0")</f>
        <v>0</v>
      </c>
      <c r="BK160" s="8" t="str">
        <f>+IF(BA160&lt;&gt;BA161,IF(BA160=0,"100",IF(BA160=1,$BD$174,IF(BA160=2,$BH$174,IF(BA160="x",$BF$174,"")))),"0")</f>
        <v>0</v>
      </c>
      <c r="BL160" s="8" t="str">
        <f>+IF(BB160&lt;&gt;BB161,IF(BB160=0,"100",IF(BB160=1,$BD$175,IF(BB160=2,$BH$175,IF(BB160="x",$BF$175,"")))),"0")</f>
        <v>0</v>
      </c>
      <c r="BM160" s="8" t="str">
        <f>+IF(BC160&lt;&gt;BC161,IF(BC160=0,"100",IF(BC160=1,$BD$176,IF(BC160=2,$BH$176,IF(BC160="x",$BF$176,"")))),"0")</f>
        <v>0</v>
      </c>
      <c r="BN160" s="8" t="str">
        <f>+IF(BD160&lt;&gt;BD161,IF(BD160=0,"100",IF(BD160=1,$BD$177,IF(BD160=2,$BH$177,IF(BD160="x",$BF$177,"")))),"0")</f>
        <v>0</v>
      </c>
      <c r="BO160" s="8" t="str">
        <f>+IF(BE160&lt;&gt;BE161,IF(BE160=0,"100",IF(BE160=1,$BD$178,IF(BE160=2,$BH$178,IF(BE160="x",$BF$178,"")))),"0")</f>
        <v>100</v>
      </c>
      <c r="BP160" s="8" t="str">
        <f>+IF(BF160&lt;&gt;BF161,IF(BF160=0,"100",IF(BF160=1,$BD$179,IF(BF160=2,$BH$179,IF(BF160="x",$BF$179,"")))),"0")</f>
        <v>0</v>
      </c>
      <c r="BQ160" s="8" t="str">
        <f>+IF(BG160&lt;&gt;BG161,IF(BG160=0,"100",IF(BG160=1,$BD$180,IF(BG160=2,$BH$180,IF(BG160="x",$BF$180,"")))),"0")</f>
        <v>0</v>
      </c>
      <c r="BR160" s="8">
        <f>+IF(BH160&lt;&gt;BH161,IF(BH160=0,"100",IF(BH160=1,$BD$181,IF(BH160=2,$BH$181,IF(BH160="x",$BF$181,"")))),"0")</f>
        <v>15.942028985507246</v>
      </c>
      <c r="BS160" s="8">
        <f>+IF(BI160&lt;&gt;BI161,IF(BI160=0,"100",IF(BI160=1,$BD$182,IF(BI160=2,$BH$182,IF(BI160="x",$BF$182,"")))),"0")</f>
        <v>59.01639344262295</v>
      </c>
      <c r="BT160" s="12">
        <f t="shared" si="13"/>
        <v>3</v>
      </c>
      <c r="BU160" s="23">
        <f t="shared" si="4"/>
        <v>58.3</v>
      </c>
      <c r="BV160" s="62">
        <v>6</v>
      </c>
      <c r="BW160" s="8" t="str">
        <f aca="true" t="shared" si="51" ref="BW160:CG160">+BW31</f>
        <v>Ньюкасл</v>
      </c>
      <c r="BX160" s="8">
        <f t="shared" si="51"/>
        <v>2</v>
      </c>
      <c r="BY160" s="8">
        <f t="shared" si="51"/>
        <v>1</v>
      </c>
      <c r="BZ160" s="8">
        <f t="shared" si="51"/>
        <v>0</v>
      </c>
      <c r="CA160" s="8">
        <f t="shared" si="51"/>
        <v>1</v>
      </c>
      <c r="CB160" s="8">
        <f t="shared" si="51"/>
        <v>2</v>
      </c>
      <c r="CC160" s="8">
        <f t="shared" si="51"/>
        <v>1</v>
      </c>
      <c r="CD160" s="8">
        <f t="shared" si="51"/>
        <v>2</v>
      </c>
      <c r="CE160" s="8">
        <f t="shared" si="51"/>
        <v>1</v>
      </c>
      <c r="CF160" s="8">
        <f t="shared" si="51"/>
        <v>2</v>
      </c>
      <c r="CG160" s="8">
        <f t="shared" si="51"/>
        <v>1</v>
      </c>
      <c r="CH160" s="8" t="str">
        <f>+IF(BX160&lt;&gt;BX161,IF(BX160=0,"100",IF(BX160=1,$BD$173,IF(BX160=2,$BH$173,IF(BX160="x",$BF$173,"")))),"0")</f>
        <v>0</v>
      </c>
      <c r="CI160" s="8" t="str">
        <f>+IF(BY160&lt;&gt;BY161,IF(BY160=0,"100",IF(BY160=1,$BD$174,IF(BY160=2,$BH$174,IF(BY160="x",$BF$174,"")))),"0")</f>
        <v>0</v>
      </c>
      <c r="CJ160" s="8" t="str">
        <f>+IF(BZ160&lt;&gt;BZ161,IF(BZ160=0,"100",IF(BZ160=1,$BD$175,IF(BZ160=2,$BH$175,IF(BZ160="x",$BF$175,"")))),"0")</f>
        <v>100</v>
      </c>
      <c r="CK160" s="8" t="str">
        <f>+IF(CA160&lt;&gt;CA161,IF(CA160=0,"100",IF(CA160=1,$BD$176,IF(CA160=2,$BH$176,IF(CA160="x",$BF$176,"")))),"0")</f>
        <v>0</v>
      </c>
      <c r="CL160" s="8">
        <f>+IF(CB160&lt;&gt;CB161,IF(CB160=0,"100",IF(CB160=1,$BD$177,IF(CB160=2,$BH$177,IF(CB160="x",$BF$177,"")))),"0")</f>
        <v>71.42857142857143</v>
      </c>
      <c r="CM160" s="8" t="str">
        <f>+IF(CC160&lt;&gt;CC161,IF(CC160=0,"100",IF(CC160=1,$BD$178,IF(CC160=2,$BH$178,IF(CC160="x",$BF$178,"")))),"0")</f>
        <v>0</v>
      </c>
      <c r="CN160" s="8" t="str">
        <f>+IF(CD160&lt;&gt;CD161,IF(CD160=0,"100",IF(CD160=1,$BD$179,IF(CD160=2,$BH$179,IF(CD160="x",$BF$179,"")))),"0")</f>
        <v>0</v>
      </c>
      <c r="CO160" s="8" t="str">
        <f>+IF(CE160&lt;&gt;CE161,IF(CE160=0,"100",IF(CE160=1,$BD$180,IF(CE160=2,$BH$180,IF(CE160="x",$BF$180,"")))),"0")</f>
        <v>0</v>
      </c>
      <c r="CP160" s="8">
        <f>+IF(CF160&lt;&gt;CF161,IF(CF160=0,"100",IF(CF160=1,$BD$181,IF(CF160=2,$BH$181,IF(CF160="x",$BF$181,"")))),"0")</f>
        <v>53.6231884057971</v>
      </c>
      <c r="CQ160" s="8" t="str">
        <f>+IF(CG160&lt;&gt;CG161,IF(CG160=0,"100",IF(CG160=1,$BD$182,IF(CG160=2,$BH$182,IF(CG160="x",$BF$182,"")))),"0")</f>
        <v>0</v>
      </c>
      <c r="CR160" s="12">
        <f t="shared" si="15"/>
        <v>3</v>
      </c>
      <c r="CS160" s="23">
        <f t="shared" si="6"/>
        <v>75</v>
      </c>
      <c r="CT160" s="18"/>
    </row>
    <row r="161" spans="1:98" ht="11.25">
      <c r="A161" s="15"/>
      <c r="B161" s="62"/>
      <c r="C161" s="8" t="str">
        <f aca="true" t="shared" si="52" ref="C161:M161">+C32</f>
        <v>Дженоа</v>
      </c>
      <c r="D161" s="8">
        <f t="shared" si="52"/>
        <v>2</v>
      </c>
      <c r="E161" s="8">
        <f t="shared" si="52"/>
        <v>1</v>
      </c>
      <c r="F161" s="8">
        <f t="shared" si="52"/>
        <v>1</v>
      </c>
      <c r="G161" s="8">
        <f t="shared" si="52"/>
        <v>1</v>
      </c>
      <c r="H161" s="8">
        <f t="shared" si="52"/>
        <v>2</v>
      </c>
      <c r="I161" s="8" t="str">
        <f t="shared" si="52"/>
        <v>x</v>
      </c>
      <c r="J161" s="8">
        <f t="shared" si="52"/>
        <v>2</v>
      </c>
      <c r="K161" s="8">
        <f t="shared" si="52"/>
        <v>1</v>
      </c>
      <c r="L161" s="8">
        <f t="shared" si="52"/>
        <v>1</v>
      </c>
      <c r="M161" s="20" t="str">
        <f t="shared" si="52"/>
        <v>x</v>
      </c>
      <c r="N161" s="11" t="str">
        <f>+IF(D160&lt;&gt;D161,IF(D161=0,"100",IF(D161=1,$BD$173,IF(D161=2,$BH$173,IF(D161="x",$BF$173,"")))),"0")</f>
        <v>0</v>
      </c>
      <c r="O161" s="11" t="str">
        <f>+IF(E160&lt;&gt;E161,IF(E161=0,"100",IF(E161=1,$BD$174,IF(E161=2,$BH$174,IF(E161="x",$BF$174,"")))),"0")</f>
        <v>0</v>
      </c>
      <c r="P161" s="11" t="str">
        <f>+IF(F160&lt;&gt;F161,IF(F161=0,"100",IF(F161=1,$BD$175,IF(F161=2,$BH$175,IF(F161="x",$BF$175,"")))),"0")</f>
        <v>0</v>
      </c>
      <c r="Q161" s="11" t="str">
        <f>+IF(G160&lt;&gt;G161,IF(G161=0,"100",IF(G161=1,$BD$176,IF(G161=2,$BH$176,IF(G161="x",$BF$176,"")))),"0")</f>
        <v>0</v>
      </c>
      <c r="R161" s="11" t="str">
        <f>+IF(H160&lt;&gt;H161,IF(H161=0,"100",IF(H161=1,$BD$177,IF(H161=2,$BH$177,IF(H161="x",$BF$177,"")))),"0")</f>
        <v>0</v>
      </c>
      <c r="S161" s="11">
        <f>+IF(I160&lt;&gt;I161,IF(I161=0,"100",IF(I161=1,$BD$178,IF(I161=2,$BH$178,IF(I161="x",$BF$178,"")))),"0")</f>
        <v>32.83582089552239</v>
      </c>
      <c r="T161" s="11" t="str">
        <f>+IF(J160&lt;&gt;J161,IF(J161=0,"100",IF(J161=1,$BD$179,IF(J161=2,$BH$179,IF(J161="x",$BF$179,"")))),"0")</f>
        <v>0</v>
      </c>
      <c r="U161" s="11" t="str">
        <f>+IF(K160&lt;&gt;K161,IF(K161=0,"100",IF(K161=1,$BD$180,IF(K161=2,$BH$180,IF(K161="x",$BF$180,"")))),"0")</f>
        <v>0</v>
      </c>
      <c r="V161" s="11">
        <f>+IF(L160&lt;&gt;L161,IF(L161=0,"100",IF(L161=1,$BD$181,IF(L161=2,$BH$181,IF(L161="x",$BF$181,"")))),"0")</f>
        <v>30.434782608695652</v>
      </c>
      <c r="W161" s="11">
        <f>+IF(M160&lt;&gt;M161,IF(M161=0,"100",IF(M161=1,$BD$182,IF(M161=2,$BH$182,IF(M161="x",$BF$182,"")))),"0")</f>
        <v>24.59016393442623</v>
      </c>
      <c r="X161" s="12">
        <f t="shared" si="8"/>
        <v>3</v>
      </c>
      <c r="Y161" s="22">
        <f t="shared" si="9"/>
        <v>29.3</v>
      </c>
      <c r="Z161" s="63"/>
      <c r="AA161" s="8" t="str">
        <f aca="true" t="shared" si="53" ref="AA161:AK161">+AA32</f>
        <v>Утрехт</v>
      </c>
      <c r="AB161" s="8" t="str">
        <f t="shared" si="53"/>
        <v>x</v>
      </c>
      <c r="AC161" s="8">
        <f t="shared" si="53"/>
        <v>1</v>
      </c>
      <c r="AD161" s="8">
        <f t="shared" si="53"/>
        <v>1</v>
      </c>
      <c r="AE161" s="8">
        <f t="shared" si="53"/>
        <v>1</v>
      </c>
      <c r="AF161" s="8">
        <f t="shared" si="53"/>
        <v>2</v>
      </c>
      <c r="AG161" s="8" t="str">
        <f t="shared" si="53"/>
        <v>x</v>
      </c>
      <c r="AH161" s="8">
        <f t="shared" si="53"/>
        <v>2</v>
      </c>
      <c r="AI161" s="8">
        <f t="shared" si="53"/>
        <v>1</v>
      </c>
      <c r="AJ161" s="8">
        <f t="shared" si="53"/>
        <v>1</v>
      </c>
      <c r="AK161" s="20" t="str">
        <f t="shared" si="53"/>
        <v>x</v>
      </c>
      <c r="AL161" s="11">
        <f>+IF(AB160&lt;&gt;AB161,IF(AB161=0,"100",IF(AB161=1,$BD$173,IF(AB161=2,$BH$173,IF(AB161="x",$BF$173,"")))),"0")</f>
        <v>7.246376811594203</v>
      </c>
      <c r="AM161" s="11">
        <f>+IF(AC160&lt;&gt;AC161,IF(AC161=0,"100",IF(AC161=1,$BD$174,IF(AC161=2,$BH$174,IF(AC161="x",$BF$174,"")))),"0")</f>
        <v>79.41176470588235</v>
      </c>
      <c r="AN161" s="11" t="str">
        <f>+IF(AD160&lt;&gt;AD161,IF(AD161=0,"100",IF(AD161=1,$BD$175,IF(AD161=2,$BH$175,IF(AD161="x",$BF$175,"")))),"0")</f>
        <v>0</v>
      </c>
      <c r="AO161" s="11">
        <f>+IF(AE160&lt;&gt;AE161,IF(AE161=0,"100",IF(AE161=1,$BD$176,IF(AE161=2,$BH$176,IF(AE161="x",$BF$176,"")))),"0")</f>
        <v>78.46153846153847</v>
      </c>
      <c r="AP161" s="11" t="str">
        <f>+IF(AF160&lt;&gt;AF161,IF(AF161=0,"100",IF(AF161=1,$BD$177,IF(AF161=2,$BH$177,IF(AF161="x",$BF$177,"")))),"0")</f>
        <v>0</v>
      </c>
      <c r="AQ161" s="11">
        <f>+IF(AG160&lt;&gt;AG161,IF(AG161=0,"100",IF(AG161=1,$BD$178,IF(AG161=2,$BH$178,IF(AG161="x",$BF$178,"")))),"0")</f>
        <v>32.83582089552239</v>
      </c>
      <c r="AR161" s="11">
        <f>+IF(AH160&lt;&gt;AH161,IF(AH161=0,"100",IF(AH161=1,$BD$179,IF(AH161=2,$BH$179,IF(AH161="x",$BF$179,"")))),"0")</f>
        <v>85.71428571428571</v>
      </c>
      <c r="AS161" s="11" t="str">
        <f>+IF(AI160&lt;&gt;AI161,IF(AI161=0,"100",IF(AI161=1,$BD$180,IF(AI161=2,$BH$180,IF(AI161="x",$BF$180,"")))),"0")</f>
        <v>0</v>
      </c>
      <c r="AT161" s="11">
        <f>+IF(AJ160&lt;&gt;AJ161,IF(AJ161=0,"100",IF(AJ161=1,$BD$181,IF(AJ161=2,$BH$181,IF(AJ161="x",$BF$181,"")))),"0")</f>
        <v>30.434782608695652</v>
      </c>
      <c r="AU161" s="11">
        <f>+IF(AK160&lt;&gt;AK161,IF(AK161=0,"100",IF(AK161=1,$BD$182,IF(AK161=2,$BH$182,IF(AK161="x",$BF$182,"")))),"0")</f>
        <v>24.59016393442623</v>
      </c>
      <c r="AV161" s="12">
        <f t="shared" si="11"/>
        <v>7</v>
      </c>
      <c r="AW161" s="22">
        <f t="shared" si="2"/>
        <v>48.4</v>
      </c>
      <c r="AX161" s="65"/>
      <c r="AY161" s="8" t="str">
        <f aca="true" t="shared" si="54" ref="AY161:BI161">+AY32</f>
        <v>Рома</v>
      </c>
      <c r="AZ161" s="8">
        <f t="shared" si="54"/>
        <v>2</v>
      </c>
      <c r="BA161" s="8">
        <f t="shared" si="54"/>
        <v>1</v>
      </c>
      <c r="BB161" s="8">
        <f t="shared" si="54"/>
        <v>1</v>
      </c>
      <c r="BC161" s="8">
        <f t="shared" si="54"/>
        <v>1</v>
      </c>
      <c r="BD161" s="8">
        <f t="shared" si="54"/>
        <v>2</v>
      </c>
      <c r="BE161" s="8">
        <f t="shared" si="54"/>
        <v>2</v>
      </c>
      <c r="BF161" s="8">
        <f t="shared" si="54"/>
        <v>2</v>
      </c>
      <c r="BG161" s="8">
        <f t="shared" si="54"/>
        <v>1</v>
      </c>
      <c r="BH161" s="8">
        <f t="shared" si="54"/>
        <v>2</v>
      </c>
      <c r="BI161" s="8">
        <f t="shared" si="54"/>
        <v>2</v>
      </c>
      <c r="BJ161" s="11" t="str">
        <f>+IF(AZ160&lt;&gt;AZ161,IF(AZ161=0,"100",IF(AZ161=1,$BD$173,IF(AZ161=2,$BH$173,IF(AZ161="x",$BF$173,"")))),"0")</f>
        <v>0</v>
      </c>
      <c r="BK161" s="11" t="str">
        <f>+IF(BA160&lt;&gt;BA161,IF(BA161=0,"100",IF(BA161=1,$BD$174,IF(BA161=2,$BH$174,IF(BA161="x",$BF$174,"")))),"0")</f>
        <v>0</v>
      </c>
      <c r="BL161" s="11" t="str">
        <f>+IF(BB160&lt;&gt;BB161,IF(BB161=0,"100",IF(BB161=1,$BD$175,IF(BB161=2,$BH$175,IF(BB161="x",$BF$175,"")))),"0")</f>
        <v>0</v>
      </c>
      <c r="BM161" s="11" t="str">
        <f>+IF(BC160&lt;&gt;BC161,IF(BC161=0,"100",IF(BC161=1,$BD$176,IF(BC161=2,$BH$176,IF(BC161="x",$BF$176,"")))),"0")</f>
        <v>0</v>
      </c>
      <c r="BN161" s="11" t="str">
        <f>+IF(BD160&lt;&gt;BD161,IF(BD161=0,"100",IF(BD161=1,$BD$177,IF(BD161=2,$BH$177,IF(BD161="x",$BF$177,"")))),"0")</f>
        <v>0</v>
      </c>
      <c r="BO161" s="11">
        <f>+IF(BE160&lt;&gt;BE161,IF(BE161=0,"100",IF(BE161=1,$BD$178,IF(BE161=2,$BH$178,IF(BE161="x",$BF$178,"")))),"0")</f>
        <v>26.865671641791046</v>
      </c>
      <c r="BP161" s="11" t="str">
        <f>+IF(BF160&lt;&gt;BF161,IF(BF161=0,"100",IF(BF161=1,$BD$179,IF(BF161=2,$BH$179,IF(BF161="x",$BF$179,"")))),"0")</f>
        <v>0</v>
      </c>
      <c r="BQ161" s="11" t="str">
        <f>+IF(BG160&lt;&gt;BG161,IF(BG161=0,"100",IF(BG161=1,$BD$180,IF(BG161=2,$BH$180,IF(BG161="x",$BF$180,"")))),"0")</f>
        <v>0</v>
      </c>
      <c r="BR161" s="11">
        <f>+IF(BH160&lt;&gt;BH161,IF(BH161=0,"100",IF(BH161=1,$BD$181,IF(BH161=2,$BH$181,IF(BH161="x",$BF$181,"")))),"0")</f>
        <v>53.6231884057971</v>
      </c>
      <c r="BS161" s="11">
        <f>+IF(BI160&lt;&gt;BI161,IF(BI161=0,"100",IF(BI161=1,$BD$182,IF(BI161=2,$BH$182,IF(BI161="x",$BF$182,"")))),"0")</f>
        <v>16.39344262295082</v>
      </c>
      <c r="BT161" s="12">
        <f t="shared" si="13"/>
        <v>3</v>
      </c>
      <c r="BU161" s="22">
        <f t="shared" si="4"/>
        <v>32.3</v>
      </c>
      <c r="BV161" s="62"/>
      <c r="BW161" s="8" t="str">
        <f aca="true" t="shared" si="55" ref="BW161:CG161">+BW32</f>
        <v>Севилья</v>
      </c>
      <c r="BX161" s="8">
        <f t="shared" si="55"/>
        <v>2</v>
      </c>
      <c r="BY161" s="8">
        <f t="shared" si="55"/>
        <v>1</v>
      </c>
      <c r="BZ161" s="8">
        <f t="shared" si="55"/>
        <v>2</v>
      </c>
      <c r="CA161" s="8">
        <f t="shared" si="55"/>
        <v>1</v>
      </c>
      <c r="CB161" s="8" t="str">
        <f t="shared" si="55"/>
        <v>x</v>
      </c>
      <c r="CC161" s="8">
        <f t="shared" si="55"/>
        <v>1</v>
      </c>
      <c r="CD161" s="8">
        <f t="shared" si="55"/>
        <v>2</v>
      </c>
      <c r="CE161" s="8">
        <f t="shared" si="55"/>
        <v>1</v>
      </c>
      <c r="CF161" s="8" t="str">
        <f t="shared" si="55"/>
        <v>x</v>
      </c>
      <c r="CG161" s="8">
        <f t="shared" si="55"/>
        <v>1</v>
      </c>
      <c r="CH161" s="11" t="str">
        <f>+IF(BX160&lt;&gt;BX161,IF(BX161=0,"100",IF(BX161=1,$BD$173,IF(BX161=2,$BH$173,IF(BX161="x",$BF$173,"")))),"0")</f>
        <v>0</v>
      </c>
      <c r="CI161" s="11" t="str">
        <f>+IF(BY160&lt;&gt;BY161,IF(BY161=0,"100",IF(BY161=1,$BD$174,IF(BY161=2,$BH$174,IF(BY161="x",$BF$174,"")))),"0")</f>
        <v>0</v>
      </c>
      <c r="CJ161" s="11">
        <f>+IF(BZ160&lt;&gt;BZ161,IF(BZ161=0,"100",IF(BZ161=1,$BD$175,IF(BZ161=2,$BH$175,IF(BZ161="x",$BF$175,"")))),"0")</f>
        <v>7.8125</v>
      </c>
      <c r="CK161" s="11" t="str">
        <f>+IF(CA160&lt;&gt;CA161,IF(CA161=0,"100",IF(CA161=1,$BD$176,IF(CA161=2,$BH$176,IF(CA161="x",$BF$176,"")))),"0")</f>
        <v>0</v>
      </c>
      <c r="CL161" s="11">
        <f>+IF(CB160&lt;&gt;CB161,IF(CB161=0,"100",IF(CB161=1,$BD$177,IF(CB161=2,$BH$177,IF(CB161="x",$BF$177,"")))),"0")</f>
        <v>19.047619047619047</v>
      </c>
      <c r="CM161" s="11" t="str">
        <f>+IF(CC160&lt;&gt;CC161,IF(CC161=0,"100",IF(CC161=1,$BD$178,IF(CC161=2,$BH$178,IF(CC161="x",$BF$178,"")))),"0")</f>
        <v>0</v>
      </c>
      <c r="CN161" s="11" t="str">
        <f>+IF(CD160&lt;&gt;CD161,IF(CD161=0,"100",IF(CD161=1,$BD$179,IF(CD161=2,$BH$179,IF(CD161="x",$BF$179,"")))),"0")</f>
        <v>0</v>
      </c>
      <c r="CO161" s="11" t="str">
        <f>+IF(CE160&lt;&gt;CE161,IF(CE161=0,"100",IF(CE161=1,$BD$180,IF(CE161=2,$BH$180,IF(CE161="x",$BF$180,"")))),"0")</f>
        <v>0</v>
      </c>
      <c r="CP161" s="11">
        <f>+IF(CF160&lt;&gt;CF161,IF(CF161=0,"100",IF(CF161=1,$BD$181,IF(CF161=2,$BH$181,IF(CF161="x",$BF$181,"")))),"0")</f>
        <v>15.942028985507246</v>
      </c>
      <c r="CQ161" s="11" t="str">
        <f>+IF(CG160&lt;&gt;CG161,IF(CG161=0,"100",IF(CG161=1,$BD$182,IF(CG161=2,$BH$182,IF(CG161="x",$BF$182,"")))),"0")</f>
        <v>0</v>
      </c>
      <c r="CR161" s="12">
        <f t="shared" si="15"/>
        <v>3</v>
      </c>
      <c r="CS161" s="22">
        <f t="shared" si="6"/>
        <v>14.3</v>
      </c>
      <c r="CT161" s="18"/>
    </row>
    <row r="162" spans="1:98" ht="11.25">
      <c r="A162" s="15"/>
      <c r="B162" s="67">
        <v>7</v>
      </c>
      <c r="C162" s="16" t="str">
        <f aca="true" t="shared" si="56" ref="C162:M162">+C34</f>
        <v>Белшина</v>
      </c>
      <c r="D162" s="16">
        <f t="shared" si="56"/>
        <v>2</v>
      </c>
      <c r="E162" s="16" t="str">
        <f t="shared" si="56"/>
        <v>x</v>
      </c>
      <c r="F162" s="16">
        <f t="shared" si="56"/>
        <v>1</v>
      </c>
      <c r="G162" s="16">
        <f t="shared" si="56"/>
        <v>1</v>
      </c>
      <c r="H162" s="16">
        <f t="shared" si="56"/>
        <v>0</v>
      </c>
      <c r="I162" s="16">
        <f t="shared" si="56"/>
        <v>1</v>
      </c>
      <c r="J162" s="16">
        <f t="shared" si="56"/>
        <v>2</v>
      </c>
      <c r="K162" s="16">
        <f t="shared" si="56"/>
        <v>1</v>
      </c>
      <c r="L162" s="16">
        <f t="shared" si="56"/>
        <v>1</v>
      </c>
      <c r="M162" s="17">
        <f t="shared" si="56"/>
        <v>1</v>
      </c>
      <c r="N162" s="8">
        <f>+IF(D162&lt;&gt;D163,IF(D162=0,"100",IF(D162=1,$BD$173,IF(D162=2,$BH$173,IF(D162="x",$BF$173,"")))),"0")</f>
        <v>91.30434782608695</v>
      </c>
      <c r="O162" s="8" t="str">
        <f>+IF(E162&lt;&gt;E163,IF(E162=0,"100",IF(E162=1,$BD$174,IF(E162=2,$BH$174,IF(E162="x",$BF$174,"")))),"0")</f>
        <v>0</v>
      </c>
      <c r="P162" s="8">
        <f>+IF(F162&lt;&gt;F163,IF(F162=0,"100",IF(F162=1,$BD$175,IF(F162=2,$BH$175,IF(F162="x",$BF$175,"")))),"0")</f>
        <v>87.5</v>
      </c>
      <c r="Q162" s="8">
        <f>+IF(G162&lt;&gt;G163,IF(G162=0,"100",IF(G162=1,$BD$176,IF(G162=2,$BH$176,IF(G162="x",$BF$176,"")))),"0")</f>
        <v>78.46153846153847</v>
      </c>
      <c r="R162" s="8" t="str">
        <f>+IF(H162&lt;&gt;H163,IF(H162=0,"100",IF(H162=1,$BD$177,IF(H162=2,$BH$177,IF(H162="x",$BF$177,"")))),"0")</f>
        <v>100</v>
      </c>
      <c r="S162" s="8">
        <f>+IF(I162&lt;&gt;I163,IF(I162=0,"100",IF(I162=1,$BD$178,IF(I162=2,$BH$178,IF(I162="x",$BF$178,"")))),"0")</f>
        <v>26.865671641791046</v>
      </c>
      <c r="T162" s="8">
        <f>+IF(J162&lt;&gt;J163,IF(J162=0,"100",IF(J162=1,$BD$179,IF(J162=2,$BH$179,IF(J162="x",$BF$179,"")))),"0")</f>
        <v>85.71428571428571</v>
      </c>
      <c r="U162" s="8">
        <f>+IF(K162&lt;&gt;K163,IF(K162=0,"100",IF(K162=1,$BD$180,IF(K162=2,$BH$180,IF(K162="x",$BF$180,"")))),"0")</f>
        <v>94.28571428571429</v>
      </c>
      <c r="V162" s="8">
        <f>+IF(L162&lt;&gt;L163,IF(L162=0,"100",IF(L162=1,$BD$181,IF(L162=2,$BH$181,IF(L162="x",$BF$181,"")))),"0")</f>
        <v>30.434782608695652</v>
      </c>
      <c r="W162" s="8">
        <f>+IF(M162&lt;&gt;M163,IF(M162=0,"100",IF(M162=1,$BD$182,IF(M162=2,$BH$182,IF(M162="x",$BF$182,"")))),"0")</f>
        <v>59.01639344262295</v>
      </c>
      <c r="X162" s="12">
        <f t="shared" si="8"/>
        <v>9</v>
      </c>
      <c r="Y162" s="23">
        <f>ROUND(((N162+O162+P162+Q162+R162+S162+T162+U162+V162+W162)/X162),1)</f>
        <v>72.6</v>
      </c>
      <c r="Z162" s="68">
        <v>7</v>
      </c>
      <c r="AA162" s="16" t="str">
        <f aca="true" t="shared" si="57" ref="AA162:AK162">+AA34</f>
        <v>Бавария</v>
      </c>
      <c r="AB162" s="16">
        <f t="shared" si="57"/>
        <v>2</v>
      </c>
      <c r="AC162" s="16">
        <f t="shared" si="57"/>
        <v>1</v>
      </c>
      <c r="AD162" s="16">
        <f t="shared" si="57"/>
        <v>1</v>
      </c>
      <c r="AE162" s="16">
        <f t="shared" si="57"/>
        <v>1</v>
      </c>
      <c r="AF162" s="16">
        <f t="shared" si="57"/>
        <v>0</v>
      </c>
      <c r="AG162" s="16">
        <f t="shared" si="57"/>
        <v>1</v>
      </c>
      <c r="AH162" s="16">
        <f t="shared" si="57"/>
        <v>2</v>
      </c>
      <c r="AI162" s="16">
        <f t="shared" si="57"/>
        <v>1</v>
      </c>
      <c r="AJ162" s="16" t="str">
        <f t="shared" si="57"/>
        <v>x</v>
      </c>
      <c r="AK162" s="17" t="str">
        <f t="shared" si="57"/>
        <v>x</v>
      </c>
      <c r="AL162" s="8" t="str">
        <f>+IF(AB162&lt;&gt;AB163,IF(AB162=0,"100",IF(AB162=1,$BD$173,IF(AB162=2,$BH$173,IF(AB162="x",$BF$173,"")))),"0")</f>
        <v>0</v>
      </c>
      <c r="AM162" s="8" t="str">
        <f>+IF(AC162&lt;&gt;AC163,IF(AC162=0,"100",IF(AC162=1,$BD$174,IF(AC162=2,$BH$174,IF(AC162="x",$BF$174,"")))),"0")</f>
        <v>0</v>
      </c>
      <c r="AN162" s="8" t="str">
        <f>+IF(AD162&lt;&gt;AD163,IF(AD162=0,"100",IF(AD162=1,$BD$175,IF(AD162=2,$BH$175,IF(AD162="x",$BF$175,"")))),"0")</f>
        <v>0</v>
      </c>
      <c r="AO162" s="8" t="str">
        <f>+IF(AE162&lt;&gt;AE163,IF(AE162=0,"100",IF(AE162=1,$BD$176,IF(AE162=2,$BH$176,IF(AE162="x",$BF$176,"")))),"0")</f>
        <v>0</v>
      </c>
      <c r="AP162" s="8" t="str">
        <f>+IF(AF162&lt;&gt;AF163,IF(AF162=0,"100",IF(AF162=1,$BD$177,IF(AF162=2,$BH$177,IF(AF162="x",$BF$177,"")))),"0")</f>
        <v>100</v>
      </c>
      <c r="AQ162" s="8" t="str">
        <f>+IF(AG162&lt;&gt;AG163,IF(AG162=0,"100",IF(AG162=1,$BD$178,IF(AG162=2,$BH$178,IF(AG162="x",$BF$178,"")))),"0")</f>
        <v>0</v>
      </c>
      <c r="AR162" s="8" t="str">
        <f>+IF(AH162&lt;&gt;AH163,IF(AH162=0,"100",IF(AH162=1,$BD$179,IF(AH162=2,$BH$179,IF(AH162="x",$BF$179,"")))),"0")</f>
        <v>0</v>
      </c>
      <c r="AS162" s="8" t="str">
        <f>+IF(AI162&lt;&gt;AI163,IF(AI162=0,"100",IF(AI162=1,$BD$180,IF(AI162=2,$BH$180,IF(AI162="x",$BF$180,"")))),"0")</f>
        <v>0</v>
      </c>
      <c r="AT162" s="8">
        <f>+IF(AJ162&lt;&gt;AJ163,IF(AJ162=0,"100",IF(AJ162=1,$BD$181,IF(AJ162=2,$BH$181,IF(AJ162="x",$BF$181,"")))),"0")</f>
        <v>15.942028985507246</v>
      </c>
      <c r="AU162" s="8">
        <f>+IF(AK162&lt;&gt;AK163,IF(AK162=0,"100",IF(AK162=1,$BD$182,IF(AK162=2,$BH$182,IF(AK162="x",$BF$182,"")))),"0")</f>
        <v>24.59016393442623</v>
      </c>
      <c r="AV162" s="12">
        <f t="shared" si="11"/>
        <v>3</v>
      </c>
      <c r="AW162" s="23">
        <f t="shared" si="2"/>
        <v>46.8</v>
      </c>
      <c r="AX162" s="69">
        <v>7</v>
      </c>
      <c r="AY162" s="16" t="str">
        <f aca="true" t="shared" si="58" ref="AY162:BI162">+AY34</f>
        <v>ХИФК</v>
      </c>
      <c r="AZ162" s="16">
        <f t="shared" si="58"/>
        <v>2</v>
      </c>
      <c r="BA162" s="16">
        <f t="shared" si="58"/>
        <v>1</v>
      </c>
      <c r="BB162" s="16">
        <f t="shared" si="58"/>
        <v>0</v>
      </c>
      <c r="BC162" s="16">
        <f t="shared" si="58"/>
        <v>1</v>
      </c>
      <c r="BD162" s="16" t="str">
        <f t="shared" si="58"/>
        <v>x</v>
      </c>
      <c r="BE162" s="16" t="str">
        <f t="shared" si="58"/>
        <v>x</v>
      </c>
      <c r="BF162" s="16">
        <f t="shared" si="58"/>
        <v>2</v>
      </c>
      <c r="BG162" s="16">
        <f t="shared" si="58"/>
        <v>1</v>
      </c>
      <c r="BH162" s="16">
        <f t="shared" si="58"/>
        <v>1</v>
      </c>
      <c r="BI162" s="16" t="str">
        <f t="shared" si="58"/>
        <v>x</v>
      </c>
      <c r="BJ162" s="8" t="str">
        <f>+IF(AZ162&lt;&gt;AZ163,IF(AZ162=0,"100",IF(AZ162=1,$BD$173,IF(AZ162=2,$BH$173,IF(AZ162="x",$BF$173,"")))),"0")</f>
        <v>0</v>
      </c>
      <c r="BK162" s="8">
        <f>+IF(BA162&lt;&gt;BA163,IF(BA162=0,"100",IF(BA162=1,$BD$174,IF(BA162=2,$BH$174,IF(BA162="x",$BF$174,"")))),"0")</f>
        <v>79.41176470588235</v>
      </c>
      <c r="BL162" s="8" t="str">
        <f>+IF(BB162&lt;&gt;BB163,IF(BB162=0,"100",IF(BB162=1,$BD$175,IF(BB162=2,$BH$175,IF(BB162="x",$BF$175,"")))),"0")</f>
        <v>100</v>
      </c>
      <c r="BM162" s="8">
        <f>+IF(BC162&lt;&gt;BC163,IF(BC162=0,"100",IF(BC162=1,$BD$176,IF(BC162=2,$BH$176,IF(BC162="x",$BF$176,"")))),"0")</f>
        <v>78.46153846153847</v>
      </c>
      <c r="BN162" s="8" t="str">
        <f>+IF(BD162&lt;&gt;BD163,IF(BD162=0,"100",IF(BD162=1,$BD$177,IF(BD162=2,$BH$177,IF(BD162="x",$BF$177,"")))),"0")</f>
        <v>0</v>
      </c>
      <c r="BO162" s="8" t="str">
        <f>+IF(BE162&lt;&gt;BE163,IF(BE162=0,"100",IF(BE162=1,$BD$178,IF(BE162=2,$BH$178,IF(BE162="x",$BF$178,"")))),"0")</f>
        <v>0</v>
      </c>
      <c r="BP162" s="8" t="str">
        <f>+IF(BF162&lt;&gt;BF163,IF(BF162=0,"100",IF(BF162=1,$BD$179,IF(BF162=2,$BH$179,IF(BF162="x",$BF$179,"")))),"0")</f>
        <v>0</v>
      </c>
      <c r="BQ162" s="8" t="str">
        <f>+IF(BG162&lt;&gt;BG163,IF(BG162=0,"100",IF(BG162=1,$BD$180,IF(BG162=2,$BH$180,IF(BG162="x",$BF$180,"")))),"0")</f>
        <v>0</v>
      </c>
      <c r="BR162" s="8" t="str">
        <f>+IF(BH162&lt;&gt;BH163,IF(BH162=0,"100",IF(BH162=1,$BD$181,IF(BH162=2,$BH$181,IF(BH162="x",$BF$181,"")))),"0")</f>
        <v>0</v>
      </c>
      <c r="BS162" s="8">
        <f>+IF(BI162&lt;&gt;BI163,IF(BI162=0,"100",IF(BI162=1,$BD$182,IF(BI162=2,$BH$182,IF(BI162="x",$BF$182,"")))),"0")</f>
        <v>24.59016393442623</v>
      </c>
      <c r="BT162" s="12">
        <f t="shared" si="13"/>
        <v>4</v>
      </c>
      <c r="BU162" s="23">
        <f t="shared" si="4"/>
        <v>70.6</v>
      </c>
      <c r="BV162" s="67">
        <v>7</v>
      </c>
      <c r="BW162" s="16" t="str">
        <f aca="true" t="shared" si="59" ref="BW162:CG162">+BW34</f>
        <v>Малага</v>
      </c>
      <c r="BX162" s="16">
        <f t="shared" si="59"/>
        <v>2</v>
      </c>
      <c r="BY162" s="16">
        <f t="shared" si="59"/>
        <v>1</v>
      </c>
      <c r="BZ162" s="16">
        <f t="shared" si="59"/>
        <v>1</v>
      </c>
      <c r="CA162" s="16">
        <f t="shared" si="59"/>
        <v>2</v>
      </c>
      <c r="CB162" s="16" t="str">
        <f t="shared" si="59"/>
        <v>x</v>
      </c>
      <c r="CC162" s="16">
        <f t="shared" si="59"/>
        <v>1</v>
      </c>
      <c r="CD162" s="16" t="str">
        <f t="shared" si="59"/>
        <v>x</v>
      </c>
      <c r="CE162" s="16">
        <f t="shared" si="59"/>
        <v>1</v>
      </c>
      <c r="CF162" s="16">
        <f t="shared" si="59"/>
        <v>2</v>
      </c>
      <c r="CG162" s="16">
        <f t="shared" si="59"/>
        <v>1</v>
      </c>
      <c r="CH162" s="8" t="str">
        <f>+IF(BX162&lt;&gt;BX163,IF(BX162=0,"100",IF(BX162=1,$BD$173,IF(BX162=2,$BH$173,IF(BX162="x",$BF$173,"")))),"0")</f>
        <v>0</v>
      </c>
      <c r="CI162" s="8" t="str">
        <f>+IF(BY162&lt;&gt;BY163,IF(BY162=0,"100",IF(BY162=1,$BD$174,IF(BY162=2,$BH$174,IF(BY162="x",$BF$174,"")))),"0")</f>
        <v>0</v>
      </c>
      <c r="CJ162" s="8">
        <f>+IF(BZ162&lt;&gt;BZ163,IF(BZ162=0,"100",IF(BZ162=1,$BD$175,IF(BZ162=2,$BH$175,IF(BZ162="x",$BF$175,"")))),"0")</f>
        <v>87.5</v>
      </c>
      <c r="CK162" s="8">
        <f>+IF(CA162&lt;&gt;CA163,IF(CA162=0,"100",IF(CA162=1,$BD$176,IF(CA162=2,$BH$176,IF(CA162="x",$BF$176,"")))),"0")</f>
        <v>4.615384615384615</v>
      </c>
      <c r="CL162" s="8" t="str">
        <f>+IF(CB162&lt;&gt;CB163,IF(CB162=0,"100",IF(CB162=1,$BD$177,IF(CB162=2,$BH$177,IF(CB162="x",$BF$177,"")))),"0")</f>
        <v>0</v>
      </c>
      <c r="CM162" s="8">
        <f>+IF(CC162&lt;&gt;CC163,IF(CC162=0,"100",IF(CC162=1,$BD$178,IF(CC162=2,$BH$178,IF(CC162="x",$BF$178,"")))),"0")</f>
        <v>26.865671641791046</v>
      </c>
      <c r="CN162" s="8">
        <f>+IF(CD162&lt;&gt;CD163,IF(CD162=0,"100",IF(CD162=1,$BD$179,IF(CD162=2,$BH$179,IF(CD162="x",$BF$179,"")))),"0")</f>
        <v>10</v>
      </c>
      <c r="CO162" s="8" t="str">
        <f>+IF(CE162&lt;&gt;CE163,IF(CE162=0,"100",IF(CE162=1,$BD$180,IF(CE162=2,$BH$180,IF(CE162="x",$BF$180,"")))),"0")</f>
        <v>0</v>
      </c>
      <c r="CP162" s="8">
        <f>+IF(CF162&lt;&gt;CF163,IF(CF162=0,"100",IF(CF162=1,$BD$181,IF(CF162=2,$BH$181,IF(CF162="x",$BF$181,"")))),"0")</f>
        <v>53.6231884057971</v>
      </c>
      <c r="CQ162" s="8" t="str">
        <f>+IF(CG162&lt;&gt;CG163,IF(CG162=0,"100",IF(CG162=1,$BD$182,IF(CG162=2,$BH$182,IF(CG162="x",$BF$182,"")))),"0")</f>
        <v>0</v>
      </c>
      <c r="CR162" s="12">
        <f t="shared" si="15"/>
        <v>5</v>
      </c>
      <c r="CS162" s="23">
        <f t="shared" si="6"/>
        <v>36.5</v>
      </c>
      <c r="CT162" s="18"/>
    </row>
    <row r="163" spans="1:98" ht="11.25">
      <c r="A163" s="15"/>
      <c r="B163" s="67"/>
      <c r="C163" s="16" t="str">
        <f aca="true" t="shared" si="60" ref="C163:M163">+C35</f>
        <v>КАМАЗ</v>
      </c>
      <c r="D163" s="16" t="str">
        <f t="shared" si="60"/>
        <v>x</v>
      </c>
      <c r="E163" s="16" t="str">
        <f t="shared" si="60"/>
        <v>x</v>
      </c>
      <c r="F163" s="16" t="str">
        <f t="shared" si="60"/>
        <v>x</v>
      </c>
      <c r="G163" s="16" t="str">
        <f t="shared" si="60"/>
        <v>x</v>
      </c>
      <c r="H163" s="16" t="str">
        <f t="shared" si="60"/>
        <v>x</v>
      </c>
      <c r="I163" s="16" t="str">
        <f t="shared" si="60"/>
        <v>x</v>
      </c>
      <c r="J163" s="16" t="str">
        <f t="shared" si="60"/>
        <v>x</v>
      </c>
      <c r="K163" s="16" t="str">
        <f t="shared" si="60"/>
        <v>x</v>
      </c>
      <c r="L163" s="16" t="str">
        <f t="shared" si="60"/>
        <v>x</v>
      </c>
      <c r="M163" s="17" t="str">
        <f t="shared" si="60"/>
        <v>x</v>
      </c>
      <c r="N163" s="11">
        <f>+IF(D162&lt;&gt;D163,IF(D163=0,"100",IF(D163=1,$BD$173,IF(D163=2,$BH$173,IF(D163="x",$BF$173,"")))),"0")</f>
        <v>7.246376811594203</v>
      </c>
      <c r="O163" s="11" t="str">
        <f>+IF(E162&lt;&gt;E163,IF(E163=0,"100",IF(E163=1,$BD$174,IF(E163=2,$BH$174,IF(E163="x",$BF$174,"")))),"0")</f>
        <v>0</v>
      </c>
      <c r="P163" s="11">
        <f>+IF(F162&lt;&gt;F163,IF(F163=0,"100",IF(F163=1,$BD$175,IF(F163=2,$BH$175,IF(F163="x",$BF$175,"")))),"0")</f>
        <v>4.6875</v>
      </c>
      <c r="Q163" s="11">
        <f>+IF(G162&lt;&gt;G163,IF(G163=0,"100",IF(G163=1,$BD$176,IF(G163=2,$BH$176,IF(G163="x",$BF$176,"")))),"0")</f>
        <v>16.923076923076923</v>
      </c>
      <c r="R163" s="11">
        <f>+IF(H162&lt;&gt;H163,IF(H163=0,"100",IF(H163=1,$BD$177,IF(H163=2,$BH$177,IF(H163="x",$BF$177,"")))),"0")</f>
        <v>19.047619047619047</v>
      </c>
      <c r="S163" s="11">
        <f>+IF(I162&lt;&gt;I163,IF(I163=0,"100",IF(I163=1,$BD$178,IF(I163=2,$BH$178,IF(I163="x",$BF$178,"")))),"0")</f>
        <v>32.83582089552239</v>
      </c>
      <c r="T163" s="11">
        <f>+IF(J162&lt;&gt;J163,IF(J163=0,"100",IF(J163=1,$BD$179,IF(J163=2,$BH$179,IF(J163="x",$BF$179,"")))),"0")</f>
        <v>10</v>
      </c>
      <c r="U163" s="11">
        <f>+IF(K162&lt;&gt;K163,IF(K163=0,"100",IF(K163=1,$BD$180,IF(K163=2,$BH$180,IF(K163="x",$BF$180,"")))),"0")</f>
        <v>5.714285714285714</v>
      </c>
      <c r="V163" s="11">
        <f>+IF(L162&lt;&gt;L163,IF(L163=0,"100",IF(L163=1,$BD$181,IF(L163=2,$BH$181,IF(L163="x",$BF$181,"")))),"0")</f>
        <v>15.942028985507246</v>
      </c>
      <c r="W163" s="11">
        <f>+IF(M162&lt;&gt;M163,IF(M163=0,"100",IF(M163=1,$BD$182,IF(M163=2,$BH$182,IF(M163="x",$BF$182,"")))),"0")</f>
        <v>24.59016393442623</v>
      </c>
      <c r="X163" s="12">
        <f t="shared" si="8"/>
        <v>9</v>
      </c>
      <c r="Y163" s="22">
        <f t="shared" si="9"/>
        <v>15.2</v>
      </c>
      <c r="Z163" s="68"/>
      <c r="AA163" s="16" t="str">
        <f aca="true" t="shared" si="61" ref="AA163:AK163">+AA35</f>
        <v>Нью-Йорк</v>
      </c>
      <c r="AB163" s="16">
        <f t="shared" si="61"/>
        <v>2</v>
      </c>
      <c r="AC163" s="16">
        <f t="shared" si="61"/>
        <v>1</v>
      </c>
      <c r="AD163" s="16">
        <f t="shared" si="61"/>
        <v>1</v>
      </c>
      <c r="AE163" s="16">
        <f t="shared" si="61"/>
        <v>1</v>
      </c>
      <c r="AF163" s="16">
        <f t="shared" si="61"/>
        <v>2</v>
      </c>
      <c r="AG163" s="16">
        <f t="shared" si="61"/>
        <v>1</v>
      </c>
      <c r="AH163" s="16">
        <f t="shared" si="61"/>
        <v>2</v>
      </c>
      <c r="AI163" s="16">
        <f t="shared" si="61"/>
        <v>1</v>
      </c>
      <c r="AJ163" s="16">
        <f t="shared" si="61"/>
        <v>2</v>
      </c>
      <c r="AK163" s="17">
        <f t="shared" si="61"/>
        <v>2</v>
      </c>
      <c r="AL163" s="11" t="str">
        <f>+IF(AB162&lt;&gt;AB163,IF(AB163=0,"100",IF(AB163=1,$BD$173,IF(AB163=2,$BH$173,IF(AB163="x",$BF$173,"")))),"0")</f>
        <v>0</v>
      </c>
      <c r="AM163" s="11" t="str">
        <f>+IF(AC162&lt;&gt;AC163,IF(AC163=0,"100",IF(AC163=1,$BD$174,IF(AC163=2,$BH$174,IF(AC163="x",$BF$174,"")))),"0")</f>
        <v>0</v>
      </c>
      <c r="AN163" s="11" t="str">
        <f>+IF(AD162&lt;&gt;AD163,IF(AD163=0,"100",IF(AD163=1,$BD$175,IF(AD163=2,$BH$175,IF(AD163="x",$BF$175,"")))),"0")</f>
        <v>0</v>
      </c>
      <c r="AO163" s="11" t="str">
        <f>+IF(AE162&lt;&gt;AE163,IF(AE163=0,"100",IF(AE163=1,$BD$176,IF(AE163=2,$BH$176,IF(AE163="x",$BF$176,"")))),"0")</f>
        <v>0</v>
      </c>
      <c r="AP163" s="11">
        <f>+IF(AF162&lt;&gt;AF163,IF(AF163=0,"100",IF(AF163=1,$BD$177,IF(AF163=2,$BH$177,IF(AF163="x",$BF$177,"")))),"0")</f>
        <v>71.42857142857143</v>
      </c>
      <c r="AQ163" s="11" t="str">
        <f>+IF(AG162&lt;&gt;AG163,IF(AG163=0,"100",IF(AG163=1,$BD$178,IF(AG163=2,$BH$178,IF(AG163="x",$BF$178,"")))),"0")</f>
        <v>0</v>
      </c>
      <c r="AR163" s="11" t="str">
        <f>+IF(AH162&lt;&gt;AH163,IF(AH163=0,"100",IF(AH163=1,$BD$179,IF(AH163=2,$BH$179,IF(AH163="x",$BF$179,"")))),"0")</f>
        <v>0</v>
      </c>
      <c r="AS163" s="11" t="str">
        <f>+IF(AI162&lt;&gt;AI163,IF(AI163=0,"100",IF(AI163=1,$BD$180,IF(AI163=2,$BH$180,IF(AI163="x",$BF$180,"")))),"0")</f>
        <v>0</v>
      </c>
      <c r="AT163" s="11">
        <f>+IF(AJ162&lt;&gt;AJ163,IF(AJ163=0,"100",IF(AJ163=1,$BD$181,IF(AJ163=2,$BH$181,IF(AJ163="x",$BF$181,"")))),"0")</f>
        <v>53.6231884057971</v>
      </c>
      <c r="AU163" s="11">
        <f>+IF(AK162&lt;&gt;AK163,IF(AK163=0,"100",IF(AK163=1,$BD$182,IF(AK163=2,$BH$182,IF(AK163="x",$BF$182,"")))),"0")</f>
        <v>16.39344262295082</v>
      </c>
      <c r="AV163" s="12">
        <f t="shared" si="11"/>
        <v>3</v>
      </c>
      <c r="AW163" s="22">
        <f t="shared" si="2"/>
        <v>47.1</v>
      </c>
      <c r="AX163" s="70"/>
      <c r="AY163" s="16" t="str">
        <f aca="true" t="shared" si="62" ref="AY163:BI163">+AY35</f>
        <v>Ливерпуль</v>
      </c>
      <c r="AZ163" s="16">
        <f t="shared" si="62"/>
        <v>2</v>
      </c>
      <c r="BA163" s="16" t="str">
        <f t="shared" si="62"/>
        <v>x</v>
      </c>
      <c r="BB163" s="16">
        <f t="shared" si="62"/>
        <v>1</v>
      </c>
      <c r="BC163" s="16" t="str">
        <f t="shared" si="62"/>
        <v>x</v>
      </c>
      <c r="BD163" s="16" t="str">
        <f t="shared" si="62"/>
        <v>x</v>
      </c>
      <c r="BE163" s="16" t="str">
        <f t="shared" si="62"/>
        <v>x</v>
      </c>
      <c r="BF163" s="16">
        <f t="shared" si="62"/>
        <v>2</v>
      </c>
      <c r="BG163" s="16">
        <f t="shared" si="62"/>
        <v>1</v>
      </c>
      <c r="BH163" s="16">
        <f t="shared" si="62"/>
        <v>1</v>
      </c>
      <c r="BI163" s="16">
        <f t="shared" si="62"/>
        <v>1</v>
      </c>
      <c r="BJ163" s="11" t="str">
        <f>+IF(AZ162&lt;&gt;AZ163,IF(AZ163=0,"100",IF(AZ163=1,$BD$173,IF(AZ163=2,$BH$173,IF(AZ163="x",$BF$173,"")))),"0")</f>
        <v>0</v>
      </c>
      <c r="BK163" s="11">
        <f>+IF(BA162&lt;&gt;BA163,IF(BA163=0,"100",IF(BA163=1,$BD$174,IF(BA163=2,$BH$174,IF(BA163="x",$BF$174,"")))),"0")</f>
        <v>17.647058823529413</v>
      </c>
      <c r="BL163" s="11">
        <f>+IF(BB162&lt;&gt;BB163,IF(BB163=0,"100",IF(BB163=1,$BD$175,IF(BB163=2,$BH$175,IF(BB163="x",$BF$175,"")))),"0")</f>
        <v>87.5</v>
      </c>
      <c r="BM163" s="11">
        <f>+IF(BC162&lt;&gt;BC163,IF(BC163=0,"100",IF(BC163=1,$BD$176,IF(BC163=2,$BH$176,IF(BC163="x",$BF$176,"")))),"0")</f>
        <v>16.923076923076923</v>
      </c>
      <c r="BN163" s="11" t="str">
        <f>+IF(BD162&lt;&gt;BD163,IF(BD163=0,"100",IF(BD163=1,$BD$177,IF(BD163=2,$BH$177,IF(BD163="x",$BF$177,"")))),"0")</f>
        <v>0</v>
      </c>
      <c r="BO163" s="11" t="str">
        <f>+IF(BE162&lt;&gt;BE163,IF(BE163=0,"100",IF(BE163=1,$BD$178,IF(BE163=2,$BH$178,IF(BE163="x",$BF$178,"")))),"0")</f>
        <v>0</v>
      </c>
      <c r="BP163" s="11" t="str">
        <f>+IF(BF162&lt;&gt;BF163,IF(BF163=0,"100",IF(BF163=1,$BD$179,IF(BF163=2,$BH$179,IF(BF163="x",$BF$179,"")))),"0")</f>
        <v>0</v>
      </c>
      <c r="BQ163" s="11" t="str">
        <f>+IF(BG162&lt;&gt;BG163,IF(BG163=0,"100",IF(BG163=1,$BD$180,IF(BG163=2,$BH$180,IF(BG163="x",$BF$180,"")))),"0")</f>
        <v>0</v>
      </c>
      <c r="BR163" s="11" t="str">
        <f>+IF(BH162&lt;&gt;BH163,IF(BH163=0,"100",IF(BH163=1,$BD$181,IF(BH163=2,$BH$181,IF(BH163="x",$BF$181,"")))),"0")</f>
        <v>0</v>
      </c>
      <c r="BS163" s="11">
        <f>+IF(BI162&lt;&gt;BI163,IF(BI163=0,"100",IF(BI163=1,$BD$182,IF(BI163=2,$BH$182,IF(BI163="x",$BF$182,"")))),"0")</f>
        <v>59.01639344262295</v>
      </c>
      <c r="BT163" s="12">
        <f t="shared" si="13"/>
        <v>4</v>
      </c>
      <c r="BU163" s="22">
        <f t="shared" si="4"/>
        <v>45.3</v>
      </c>
      <c r="BV163" s="67"/>
      <c r="BW163" s="16" t="str">
        <f aca="true" t="shared" si="63" ref="BW163:CG163">+BW35</f>
        <v>Анжи</v>
      </c>
      <c r="BX163" s="16">
        <f t="shared" si="63"/>
        <v>2</v>
      </c>
      <c r="BY163" s="16">
        <f t="shared" si="63"/>
        <v>1</v>
      </c>
      <c r="BZ163" s="16">
        <f t="shared" si="63"/>
        <v>2</v>
      </c>
      <c r="CA163" s="16">
        <f t="shared" si="63"/>
        <v>1</v>
      </c>
      <c r="CB163" s="16" t="str">
        <f t="shared" si="63"/>
        <v>x</v>
      </c>
      <c r="CC163" s="16" t="str">
        <f t="shared" si="63"/>
        <v>x</v>
      </c>
      <c r="CD163" s="16">
        <f t="shared" si="63"/>
        <v>2</v>
      </c>
      <c r="CE163" s="16">
        <f t="shared" si="63"/>
        <v>1</v>
      </c>
      <c r="CF163" s="16" t="str">
        <f t="shared" si="63"/>
        <v>x</v>
      </c>
      <c r="CG163" s="16">
        <f t="shared" si="63"/>
        <v>1</v>
      </c>
      <c r="CH163" s="11" t="str">
        <f>+IF(BX162&lt;&gt;BX163,IF(BX163=0,"100",IF(BX163=1,$BD$173,IF(BX163=2,$BH$173,IF(BX163="x",$BF$173,"")))),"0")</f>
        <v>0</v>
      </c>
      <c r="CI163" s="11" t="str">
        <f>+IF(BY162&lt;&gt;BY163,IF(BY163=0,"100",IF(BY163=1,$BD$174,IF(BY163=2,$BH$174,IF(BY163="x",$BF$174,"")))),"0")</f>
        <v>0</v>
      </c>
      <c r="CJ163" s="11">
        <f>+IF(BZ162&lt;&gt;BZ163,IF(BZ163=0,"100",IF(BZ163=1,$BD$175,IF(BZ163=2,$BH$175,IF(BZ163="x",$BF$175,"")))),"0")</f>
        <v>7.8125</v>
      </c>
      <c r="CK163" s="11">
        <f>+IF(CA162&lt;&gt;CA163,IF(CA163=0,"100",IF(CA163=1,$BD$176,IF(CA163=2,$BH$176,IF(CA163="x",$BF$176,"")))),"0")</f>
        <v>78.46153846153847</v>
      </c>
      <c r="CL163" s="11" t="str">
        <f>+IF(CB162&lt;&gt;CB163,IF(CB163=0,"100",IF(CB163=1,$BD$177,IF(CB163=2,$BH$177,IF(CB163="x",$BF$177,"")))),"0")</f>
        <v>0</v>
      </c>
      <c r="CM163" s="11">
        <f>+IF(CC162&lt;&gt;CC163,IF(CC163=0,"100",IF(CC163=1,$BD$178,IF(CC163=2,$BH$178,IF(CC163="x",$BF$178,"")))),"0")</f>
        <v>32.83582089552239</v>
      </c>
      <c r="CN163" s="11">
        <f>+IF(CD162&lt;&gt;CD163,IF(CD163=0,"100",IF(CD163=1,$BD$179,IF(CD163=2,$BH$179,IF(CD163="x",$BF$179,"")))),"0")</f>
        <v>85.71428571428571</v>
      </c>
      <c r="CO163" s="11" t="str">
        <f>+IF(CE162&lt;&gt;CE163,IF(CE163=0,"100",IF(CE163=1,$BD$180,IF(CE163=2,$BH$180,IF(CE163="x",$BF$180,"")))),"0")</f>
        <v>0</v>
      </c>
      <c r="CP163" s="11">
        <f>+IF(CF162&lt;&gt;CF163,IF(CF163=0,"100",IF(CF163=1,$BD$181,IF(CF163=2,$BH$181,IF(CF163="x",$BF$181,"")))),"0")</f>
        <v>15.942028985507246</v>
      </c>
      <c r="CQ163" s="11" t="str">
        <f>+IF(CG162&lt;&gt;CG163,IF(CG163=0,"100",IF(CG163=1,$BD$182,IF(CG163=2,$BH$182,IF(CG163="x",$BF$182,"")))),"0")</f>
        <v>0</v>
      </c>
      <c r="CR163" s="12">
        <f t="shared" si="15"/>
        <v>5</v>
      </c>
      <c r="CS163" s="22">
        <f t="shared" si="6"/>
        <v>44.2</v>
      </c>
      <c r="CT163" s="18"/>
    </row>
    <row r="164" spans="1:98" ht="11.25">
      <c r="A164" s="15"/>
      <c r="B164" s="62">
        <v>8</v>
      </c>
      <c r="C164" s="8" t="str">
        <f aca="true" t="shared" si="64" ref="C164:M164">+C37</f>
        <v>Молодечно</v>
      </c>
      <c r="D164" s="8" t="str">
        <f t="shared" si="64"/>
        <v>-</v>
      </c>
      <c r="E164" s="8" t="str">
        <f t="shared" si="64"/>
        <v>-</v>
      </c>
      <c r="F164" s="8" t="str">
        <f t="shared" si="64"/>
        <v>-</v>
      </c>
      <c r="G164" s="8" t="str">
        <f t="shared" si="64"/>
        <v>-</v>
      </c>
      <c r="H164" s="8" t="str">
        <f t="shared" si="64"/>
        <v>-</v>
      </c>
      <c r="I164" s="8" t="str">
        <f t="shared" si="64"/>
        <v>-</v>
      </c>
      <c r="J164" s="8" t="str">
        <f t="shared" si="64"/>
        <v>-</v>
      </c>
      <c r="K164" s="8" t="str">
        <f t="shared" si="64"/>
        <v>-</v>
      </c>
      <c r="L164" s="8" t="str">
        <f t="shared" si="64"/>
        <v>-</v>
      </c>
      <c r="M164" s="20" t="str">
        <f t="shared" si="64"/>
        <v>-</v>
      </c>
      <c r="N164" s="8">
        <f>+IF(D164&lt;&gt;D165,IF(D164=0,"100",IF(D164=1,$BD$173,IF(D164=2,$BH$173,IF(D164="x",$BF$173,"")))),"0")</f>
      </c>
      <c r="O164" s="8">
        <f>+IF(E164&lt;&gt;E165,IF(E164=0,"100",IF(E164=1,$BD$174,IF(E164=2,$BH$174,IF(E164="x",$BF$174,"")))),"0")</f>
      </c>
      <c r="P164" s="8">
        <f>+IF(F164&lt;&gt;F165,IF(F164=0,"100",IF(F164=1,$BD$175,IF(F164=2,$BH$175,IF(F164="x",$BF$175,"")))),"0")</f>
      </c>
      <c r="Q164" s="8">
        <f>+IF(G164&lt;&gt;G165,IF(G164=0,"100",IF(G164=1,$BD$176,IF(G164=2,$BH$176,IF(G164="x",$BF$176,"")))),"0")</f>
      </c>
      <c r="R164" s="8">
        <f>+IF(H164&lt;&gt;H165,IF(H164=0,"100",IF(H164=1,$BD$177,IF(H164=2,$BH$177,IF(H164="x",$BF$177,"")))),"0")</f>
      </c>
      <c r="S164" s="8">
        <f>+IF(I164&lt;&gt;I165,IF(I164=0,"100",IF(I164=1,$BD$178,IF(I164=2,$BH$178,IF(I164="x",$BF$178,"")))),"0")</f>
      </c>
      <c r="T164" s="8">
        <f>+IF(J164&lt;&gt;J165,IF(J164=0,"100",IF(J164=1,$BD$179,IF(J164=2,$BH$179,IF(J164="x",$BF$179,"")))),"0")</f>
      </c>
      <c r="U164" s="8">
        <f>+IF(K164&lt;&gt;K165,IF(K164=0,"100",IF(K164=1,$BD$180,IF(K164=2,$BH$180,IF(K164="x",$BF$180,"")))),"0")</f>
      </c>
      <c r="V164" s="8">
        <f>+IF(L164&lt;&gt;L165,IF(L164=0,"100",IF(L164=1,$BD$181,IF(L164=2,$BH$181,IF(L164="x",$BF$181,"")))),"0")</f>
      </c>
      <c r="W164" s="8">
        <f>+IF(M164&lt;&gt;M165,IF(M164=0,"100",IF(M164=1,$BD$182,IF(M164=2,$BH$182,IF(M164="x",$BF$182,"")))),"0")</f>
      </c>
      <c r="X164" s="12">
        <f t="shared" si="8"/>
        <v>10</v>
      </c>
      <c r="Y164" s="23" t="e">
        <f>ROUND(((N164+O164+P164+Q164+R164+S164+T164+U164+V164+W164)/X164),1)</f>
        <v>#VALUE!</v>
      </c>
      <c r="Z164" s="63">
        <v>8</v>
      </c>
      <c r="AA164" s="8" t="str">
        <f aca="true" t="shared" si="65" ref="AA164:AK164">+AA37</f>
        <v>Сампдория</v>
      </c>
      <c r="AB164" s="8">
        <f t="shared" si="65"/>
        <v>2</v>
      </c>
      <c r="AC164" s="8">
        <f t="shared" si="65"/>
        <v>1</v>
      </c>
      <c r="AD164" s="8" t="str">
        <f t="shared" si="65"/>
        <v>x</v>
      </c>
      <c r="AE164" s="8">
        <f t="shared" si="65"/>
        <v>1</v>
      </c>
      <c r="AF164" s="8">
        <f t="shared" si="65"/>
        <v>2</v>
      </c>
      <c r="AG164" s="8">
        <f t="shared" si="65"/>
        <v>2</v>
      </c>
      <c r="AH164" s="8">
        <f t="shared" si="65"/>
        <v>2</v>
      </c>
      <c r="AI164" s="8">
        <f t="shared" si="65"/>
        <v>1</v>
      </c>
      <c r="AJ164" s="8">
        <f t="shared" si="65"/>
        <v>2</v>
      </c>
      <c r="AK164" s="20">
        <f t="shared" si="65"/>
        <v>0</v>
      </c>
      <c r="AL164" s="8" t="str">
        <f>+IF(AB164&lt;&gt;AB165,IF(AB164=0,"100",IF(AB164=1,$BD$173,IF(AB164=2,$BH$173,IF(AB164="x",$BF$173,"")))),"0")</f>
        <v>0</v>
      </c>
      <c r="AM164" s="8" t="str">
        <f>+IF(AC164&lt;&gt;AC165,IF(AC164=0,"100",IF(AC164=1,$BD$174,IF(AC164=2,$BH$174,IF(AC164="x",$BF$174,"")))),"0")</f>
        <v>0</v>
      </c>
      <c r="AN164" s="8">
        <f>+IF(AD164&lt;&gt;AD165,IF(AD164=0,"100",IF(AD164=1,$BD$175,IF(AD164=2,$BH$175,IF(AD164="x",$BF$175,"")))),"0")</f>
        <v>4.6875</v>
      </c>
      <c r="AO164" s="8" t="str">
        <f>+IF(AE164&lt;&gt;AE165,IF(AE164=0,"100",IF(AE164=1,$BD$176,IF(AE164=2,$BH$176,IF(AE164="x",$BF$176,"")))),"0")</f>
        <v>0</v>
      </c>
      <c r="AP164" s="8" t="str">
        <f>+IF(AF164&lt;&gt;AF165,IF(AF164=0,"100",IF(AF164=1,$BD$177,IF(AF164=2,$BH$177,IF(AF164="x",$BF$177,"")))),"0")</f>
        <v>0</v>
      </c>
      <c r="AQ164" s="8">
        <f>+IF(AG164&lt;&gt;AG165,IF(AG164=0,"100",IF(AG164=1,$BD$178,IF(AG164=2,$BH$178,IF(AG164="x",$BF$178,"")))),"0")</f>
        <v>26.865671641791046</v>
      </c>
      <c r="AR164" s="8" t="str">
        <f>+IF(AH164&lt;&gt;AH165,IF(AH164=0,"100",IF(AH164=1,$BD$179,IF(AH164=2,$BH$179,IF(AH164="x",$BF$179,"")))),"0")</f>
        <v>0</v>
      </c>
      <c r="AS164" s="8" t="str">
        <f>+IF(AI164&lt;&gt;AI165,IF(AI164=0,"100",IF(AI164=1,$BD$180,IF(AI164=2,$BH$180,IF(AI164="x",$BF$180,"")))),"0")</f>
        <v>0</v>
      </c>
      <c r="AT164" s="8" t="str">
        <f>+IF(AJ164&lt;&gt;AJ165,IF(AJ164=0,"100",IF(AJ164=1,$BD$181,IF(AJ164=2,$BH$181,IF(AJ164="x",$BF$181,"")))),"0")</f>
        <v>0</v>
      </c>
      <c r="AU164" s="8" t="str">
        <f>+IF(AK164&lt;&gt;AK165,IF(AK164=0,"100",IF(AK164=1,$BD$182,IF(AK164=2,$BH$182,IF(AK164="x",$BF$182,"")))),"0")</f>
        <v>100</v>
      </c>
      <c r="AV164" s="12">
        <f t="shared" si="11"/>
        <v>3</v>
      </c>
      <c r="AW164" s="23">
        <f t="shared" si="2"/>
        <v>43.9</v>
      </c>
      <c r="AX164" s="64">
        <v>8</v>
      </c>
      <c r="AY164" s="8" t="str">
        <f aca="true" t="shared" si="66" ref="AY164:BI164">+AY37</f>
        <v>Мамелуди</v>
      </c>
      <c r="AZ164" s="8" t="str">
        <f t="shared" si="66"/>
        <v>x</v>
      </c>
      <c r="BA164" s="8">
        <f t="shared" si="66"/>
        <v>1</v>
      </c>
      <c r="BB164" s="8">
        <f t="shared" si="66"/>
        <v>1</v>
      </c>
      <c r="BC164" s="8">
        <f t="shared" si="66"/>
        <v>1</v>
      </c>
      <c r="BD164" s="8" t="str">
        <f t="shared" si="66"/>
        <v>x</v>
      </c>
      <c r="BE164" s="8" t="str">
        <f t="shared" si="66"/>
        <v>x</v>
      </c>
      <c r="BF164" s="8" t="str">
        <f t="shared" si="66"/>
        <v>x</v>
      </c>
      <c r="BG164" s="8">
        <f t="shared" si="66"/>
        <v>1</v>
      </c>
      <c r="BH164" s="8">
        <f t="shared" si="66"/>
        <v>2</v>
      </c>
      <c r="BI164" s="8">
        <f t="shared" si="66"/>
        <v>0</v>
      </c>
      <c r="BJ164" s="8">
        <f>+IF(AZ164&lt;&gt;AZ165,IF(AZ164=0,"100",IF(AZ164=1,$BD$173,IF(AZ164=2,$BH$173,IF(AZ164="x",$BF$173,"")))),"0")</f>
        <v>7.246376811594203</v>
      </c>
      <c r="BK164" s="8" t="str">
        <f>+IF(BA164&lt;&gt;BA165,IF(BA164=0,"100",IF(BA164=1,$BD$174,IF(BA164=2,$BH$174,IF(BA164="x",$BF$174,"")))),"0")</f>
        <v>0</v>
      </c>
      <c r="BL164" s="8">
        <f>+IF(BB164&lt;&gt;BB165,IF(BB164=0,"100",IF(BB164=1,$BD$175,IF(BB164=2,$BH$175,IF(BB164="x",$BF$175,"")))),"0")</f>
        <v>87.5</v>
      </c>
      <c r="BM164" s="8">
        <f>+IF(BC164&lt;&gt;BC165,IF(BC164=0,"100",IF(BC164=1,$BD$176,IF(BC164=2,$BH$176,IF(BC164="x",$BF$176,"")))),"0")</f>
        <v>78.46153846153847</v>
      </c>
      <c r="BN164" s="8">
        <f>+IF(BD164&lt;&gt;BD165,IF(BD164=0,"100",IF(BD164=1,$BD$177,IF(BD164=2,$BH$177,IF(BD164="x",$BF$177,"")))),"0")</f>
        <v>19.047619047619047</v>
      </c>
      <c r="BO164" s="8" t="str">
        <f>+IF(BE164&lt;&gt;BE165,IF(BE164=0,"100",IF(BE164=1,$BD$178,IF(BE164=2,$BH$178,IF(BE164="x",$BF$178,"")))),"0")</f>
        <v>0</v>
      </c>
      <c r="BP164" s="8">
        <f>+IF(BF164&lt;&gt;BF165,IF(BF164=0,"100",IF(BF164=1,$BD$179,IF(BF164=2,$BH$179,IF(BF164="x",$BF$179,"")))),"0")</f>
        <v>10</v>
      </c>
      <c r="BQ164" s="8" t="str">
        <f>+IF(BG164&lt;&gt;BG165,IF(BG164=0,"100",IF(BG164=1,$BD$180,IF(BG164=2,$BH$180,IF(BG164="x",$BF$180,"")))),"0")</f>
        <v>0</v>
      </c>
      <c r="BR164" s="8">
        <f>+IF(BH164&lt;&gt;BH165,IF(BH164=0,"100",IF(BH164=1,$BD$181,IF(BH164=2,$BH$181,IF(BH164="x",$BF$181,"")))),"0")</f>
        <v>53.6231884057971</v>
      </c>
      <c r="BS164" s="8" t="str">
        <f>+IF(BI164&lt;&gt;BI165,IF(BI164=0,"100",IF(BI164=1,$BD$182,IF(BI164=2,$BH$182,IF(BI164="x",$BF$182,"")))),"0")</f>
        <v>100</v>
      </c>
      <c r="BT164" s="12">
        <f t="shared" si="13"/>
        <v>7</v>
      </c>
      <c r="BU164" s="23">
        <f t="shared" si="4"/>
        <v>50.8</v>
      </c>
      <c r="BV164" s="62">
        <v>8</v>
      </c>
      <c r="BW164" s="8" t="str">
        <f aca="true" t="shared" si="67" ref="BW164:CG164">+BW37</f>
        <v>Ягеллония</v>
      </c>
      <c r="BX164" s="8">
        <f t="shared" si="67"/>
        <v>2</v>
      </c>
      <c r="BY164" s="8">
        <f t="shared" si="67"/>
        <v>1</v>
      </c>
      <c r="BZ164" s="8">
        <f t="shared" si="67"/>
        <v>1</v>
      </c>
      <c r="CA164" s="8">
        <f t="shared" si="67"/>
        <v>1</v>
      </c>
      <c r="CB164" s="8">
        <f t="shared" si="67"/>
        <v>2</v>
      </c>
      <c r="CC164" s="8">
        <f t="shared" si="67"/>
        <v>2</v>
      </c>
      <c r="CD164" s="8">
        <f t="shared" si="67"/>
        <v>2</v>
      </c>
      <c r="CE164" s="8">
        <f t="shared" si="67"/>
        <v>1</v>
      </c>
      <c r="CF164" s="8">
        <f t="shared" si="67"/>
        <v>1</v>
      </c>
      <c r="CG164" s="8">
        <f t="shared" si="67"/>
        <v>0</v>
      </c>
      <c r="CH164" s="8" t="str">
        <f>+IF(BX164&lt;&gt;BX165,IF(BX164=0,"100",IF(BX164=1,$BD$173,IF(BX164=2,$BH$173,IF(BX164="x",$BF$173,"")))),"0")</f>
        <v>0</v>
      </c>
      <c r="CI164" s="8" t="str">
        <f>+IF(BY164&lt;&gt;BY165,IF(BY164=0,"100",IF(BY164=1,$BD$174,IF(BY164=2,$BH$174,IF(BY164="x",$BF$174,"")))),"0")</f>
        <v>0</v>
      </c>
      <c r="CJ164" s="8" t="str">
        <f>+IF(BZ164&lt;&gt;BZ165,IF(BZ164=0,"100",IF(BZ164=1,$BD$175,IF(BZ164=2,$BH$175,IF(BZ164="x",$BF$175,"")))),"0")</f>
        <v>0</v>
      </c>
      <c r="CK164" s="8">
        <f>+IF(CA164&lt;&gt;CA165,IF(CA164=0,"100",IF(CA164=1,$BD$176,IF(CA164=2,$BH$176,IF(CA164="x",$BF$176,"")))),"0")</f>
        <v>78.46153846153847</v>
      </c>
      <c r="CL164" s="8">
        <f>+IF(CB164&lt;&gt;CB165,IF(CB164=0,"100",IF(CB164=1,$BD$177,IF(CB164=2,$BH$177,IF(CB164="x",$BF$177,"")))),"0")</f>
        <v>71.42857142857143</v>
      </c>
      <c r="CM164" s="8">
        <f>+IF(CC164&lt;&gt;CC165,IF(CC164=0,"100",IF(CC164=1,$BD$178,IF(CC164=2,$BH$178,IF(CC164="x",$BF$178,"")))),"0")</f>
        <v>26.865671641791046</v>
      </c>
      <c r="CN164" s="8" t="str">
        <f>+IF(CD164&lt;&gt;CD165,IF(CD164=0,"100",IF(CD164=1,$BD$179,IF(CD164=2,$BH$179,IF(CD164="x",$BF$179,"")))),"0")</f>
        <v>0</v>
      </c>
      <c r="CO164" s="8" t="str">
        <f>+IF(CE164&lt;&gt;CE165,IF(CE164=0,"100",IF(CE164=1,$BD$180,IF(CE164=2,$BH$180,IF(CE164="x",$BF$180,"")))),"0")</f>
        <v>0</v>
      </c>
      <c r="CP164" s="8">
        <f>+IF(CF164&lt;&gt;CF165,IF(CF164=0,"100",IF(CF164=1,$BD$181,IF(CF164=2,$BH$181,IF(CF164="x",$BF$181,"")))),"0")</f>
        <v>30.434782608695652</v>
      </c>
      <c r="CQ164" s="8" t="str">
        <f>+IF(CG164&lt;&gt;CG165,IF(CG164=0,"100",IF(CG164=1,$BD$182,IF(CG164=2,$BH$182,IF(CG164="x",$BF$182,"")))),"0")</f>
        <v>100</v>
      </c>
      <c r="CR164" s="12">
        <f t="shared" si="15"/>
        <v>5</v>
      </c>
      <c r="CS164" s="23">
        <f t="shared" si="6"/>
        <v>61.4</v>
      </c>
      <c r="CT164" s="18"/>
    </row>
    <row r="165" spans="1:98" ht="11.25">
      <c r="A165" s="15"/>
      <c r="B165" s="62"/>
      <c r="C165" s="8" t="str">
        <f aca="true" t="shared" si="68" ref="C165:M165">+C38</f>
        <v>Милан</v>
      </c>
      <c r="D165" s="8">
        <f t="shared" si="68"/>
        <v>2</v>
      </c>
      <c r="E165" s="8">
        <f t="shared" si="68"/>
        <v>1</v>
      </c>
      <c r="F165" s="8">
        <f t="shared" si="68"/>
        <v>1</v>
      </c>
      <c r="G165" s="8">
        <f t="shared" si="68"/>
        <v>1</v>
      </c>
      <c r="H165" s="8">
        <f t="shared" si="68"/>
        <v>2</v>
      </c>
      <c r="I165" s="8">
        <f t="shared" si="68"/>
        <v>1</v>
      </c>
      <c r="J165" s="8">
        <f t="shared" si="68"/>
        <v>2</v>
      </c>
      <c r="K165" s="8">
        <f t="shared" si="68"/>
        <v>1</v>
      </c>
      <c r="L165" s="8">
        <f t="shared" si="68"/>
        <v>1</v>
      </c>
      <c r="M165" s="20">
        <f t="shared" si="68"/>
        <v>1</v>
      </c>
      <c r="N165" s="11">
        <f>+IF(D164&lt;&gt;D165,IF(D165=0,"100",IF(D165=1,$BD$173,IF(D165=2,$BH$173,IF(D165="x",$BF$173,"")))),"0")</f>
        <v>91.30434782608695</v>
      </c>
      <c r="O165" s="11">
        <f>+IF(E164&lt;&gt;E165,IF(E165=0,"100",IF(E165=1,$BD$174,IF(E165=2,$BH$174,IF(E165="x",$BF$174,"")))),"0")</f>
        <v>79.41176470588235</v>
      </c>
      <c r="P165" s="11">
        <f>+IF(F164&lt;&gt;F165,IF(F165=0,"100",IF(F165=1,$BD$175,IF(F165=2,$BH$175,IF(F165="x",$BF$175,"")))),"0")</f>
        <v>87.5</v>
      </c>
      <c r="Q165" s="11">
        <f>+IF(G164&lt;&gt;G165,IF(G165=0,"100",IF(G165=1,$BD$176,IF(G165=2,$BH$176,IF(G165="x",$BF$176,"")))),"0")</f>
        <v>78.46153846153847</v>
      </c>
      <c r="R165" s="11">
        <f>+IF(H164&lt;&gt;H165,IF(H165=0,"100",IF(H165=1,$BD$177,IF(H165=2,$BH$177,IF(H165="x",$BF$177,"")))),"0")</f>
        <v>71.42857142857143</v>
      </c>
      <c r="S165" s="11">
        <f>+IF(I164&lt;&gt;I165,IF(I165=0,"100",IF(I165=1,$BD$178,IF(I165=2,$BH$178,IF(I165="x",$BF$178,"")))),"0")</f>
        <v>26.865671641791046</v>
      </c>
      <c r="T165" s="11">
        <f>+IF(J164&lt;&gt;J165,IF(J165=0,"100",IF(J165=1,$BD$179,IF(J165=2,$BH$179,IF(J165="x",$BF$179,"")))),"0")</f>
        <v>85.71428571428571</v>
      </c>
      <c r="U165" s="11">
        <f>+IF(K164&lt;&gt;K165,IF(K165=0,"100",IF(K165=1,$BD$180,IF(K165=2,$BH$180,IF(K165="x",$BF$180,"")))),"0")</f>
        <v>94.28571428571429</v>
      </c>
      <c r="V165" s="11">
        <f>+IF(L164&lt;&gt;L165,IF(L165=0,"100",IF(L165=1,$BD$181,IF(L165=2,$BH$181,IF(L165="x",$BF$181,"")))),"0")</f>
        <v>30.434782608695652</v>
      </c>
      <c r="W165" s="11">
        <f>+IF(M164&lt;&gt;M165,IF(M165=0,"100",IF(M165=1,$BD$182,IF(M165=2,$BH$182,IF(M165="x",$BF$182,"")))),"0")</f>
        <v>59.01639344262295</v>
      </c>
      <c r="X165" s="12">
        <f t="shared" si="8"/>
        <v>10</v>
      </c>
      <c r="Y165" s="22">
        <f t="shared" si="9"/>
        <v>70.4</v>
      </c>
      <c r="Z165" s="63"/>
      <c r="AA165" s="8" t="str">
        <f aca="true" t="shared" si="69" ref="AA165:AK165">+AA38</f>
        <v>Витебск</v>
      </c>
      <c r="AB165" s="8">
        <f t="shared" si="69"/>
        <v>2</v>
      </c>
      <c r="AC165" s="8">
        <f t="shared" si="69"/>
        <v>1</v>
      </c>
      <c r="AD165" s="8">
        <f t="shared" si="69"/>
        <v>1</v>
      </c>
      <c r="AE165" s="8">
        <f t="shared" si="69"/>
        <v>1</v>
      </c>
      <c r="AF165" s="8">
        <f t="shared" si="69"/>
        <v>2</v>
      </c>
      <c r="AG165" s="8" t="str">
        <f t="shared" si="69"/>
        <v>x</v>
      </c>
      <c r="AH165" s="8">
        <f t="shared" si="69"/>
        <v>2</v>
      </c>
      <c r="AI165" s="8">
        <f t="shared" si="69"/>
        <v>1</v>
      </c>
      <c r="AJ165" s="8">
        <f t="shared" si="69"/>
        <v>2</v>
      </c>
      <c r="AK165" s="20">
        <f t="shared" si="69"/>
        <v>1</v>
      </c>
      <c r="AL165" s="11" t="str">
        <f>+IF(AB164&lt;&gt;AB165,IF(AB165=0,"100",IF(AB165=1,$BD$173,IF(AB165=2,$BH$173,IF(AB165="x",$BF$173,"")))),"0")</f>
        <v>0</v>
      </c>
      <c r="AM165" s="11" t="str">
        <f>+IF(AC164&lt;&gt;AC165,IF(AC165=0,"100",IF(AC165=1,$BD$174,IF(AC165=2,$BH$174,IF(AC165="x",$BF$174,"")))),"0")</f>
        <v>0</v>
      </c>
      <c r="AN165" s="11">
        <f>+IF(AD164&lt;&gt;AD165,IF(AD165=0,"100",IF(AD165=1,$BD$175,IF(AD165=2,$BH$175,IF(AD165="x",$BF$175,"")))),"0")</f>
        <v>87.5</v>
      </c>
      <c r="AO165" s="11" t="str">
        <f>+IF(AE164&lt;&gt;AE165,IF(AE165=0,"100",IF(AE165=1,$BD$176,IF(AE165=2,$BH$176,IF(AE165="x",$BF$176,"")))),"0")</f>
        <v>0</v>
      </c>
      <c r="AP165" s="11" t="str">
        <f>+IF(AF164&lt;&gt;AF165,IF(AF165=0,"100",IF(AF165=1,$BD$177,IF(AF165=2,$BH$177,IF(AF165="x",$BF$177,"")))),"0")</f>
        <v>0</v>
      </c>
      <c r="AQ165" s="11">
        <f>+IF(AG164&lt;&gt;AG165,IF(AG165=0,"100",IF(AG165=1,$BD$178,IF(AG165=2,$BH$178,IF(AG165="x",$BF$178,"")))),"0")</f>
        <v>32.83582089552239</v>
      </c>
      <c r="AR165" s="11" t="str">
        <f>+IF(AH164&lt;&gt;AH165,IF(AH165=0,"100",IF(AH165=1,$BD$179,IF(AH165=2,$BH$179,IF(AH165="x",$BF$179,"")))),"0")</f>
        <v>0</v>
      </c>
      <c r="AS165" s="11" t="str">
        <f>+IF(AI164&lt;&gt;AI165,IF(AI165=0,"100",IF(AI165=1,$BD$180,IF(AI165=2,$BH$180,IF(AI165="x",$BF$180,"")))),"0")</f>
        <v>0</v>
      </c>
      <c r="AT165" s="11" t="str">
        <f>+IF(AJ164&lt;&gt;AJ165,IF(AJ165=0,"100",IF(AJ165=1,$BD$181,IF(AJ165=2,$BH$181,IF(AJ165="x",$BF$181,"")))),"0")</f>
        <v>0</v>
      </c>
      <c r="AU165" s="11">
        <f>+IF(AK164&lt;&gt;AK165,IF(AK165=0,"100",IF(AK165=1,$BD$182,IF(AK165=2,$BH$182,IF(AK165="x",$BF$182,"")))),"0")</f>
        <v>59.01639344262295</v>
      </c>
      <c r="AV165" s="12">
        <f t="shared" si="11"/>
        <v>3</v>
      </c>
      <c r="AW165" s="22">
        <f t="shared" si="2"/>
        <v>59.8</v>
      </c>
      <c r="AX165" s="65"/>
      <c r="AY165" s="8" t="str">
        <f aca="true" t="shared" si="70" ref="AY165:BI165">+AY38</f>
        <v>Порту</v>
      </c>
      <c r="AZ165" s="8">
        <f t="shared" si="70"/>
        <v>2</v>
      </c>
      <c r="BA165" s="8">
        <f t="shared" si="70"/>
        <v>1</v>
      </c>
      <c r="BB165" s="8">
        <f t="shared" si="70"/>
        <v>2</v>
      </c>
      <c r="BC165" s="8" t="str">
        <f t="shared" si="70"/>
        <v>x</v>
      </c>
      <c r="BD165" s="8">
        <f t="shared" si="70"/>
        <v>2</v>
      </c>
      <c r="BE165" s="8" t="str">
        <f t="shared" si="70"/>
        <v>x</v>
      </c>
      <c r="BF165" s="8">
        <f t="shared" si="70"/>
        <v>2</v>
      </c>
      <c r="BG165" s="8">
        <f t="shared" si="70"/>
        <v>1</v>
      </c>
      <c r="BH165" s="8" t="str">
        <f t="shared" si="70"/>
        <v>x</v>
      </c>
      <c r="BI165" s="8" t="str">
        <f t="shared" si="70"/>
        <v>x</v>
      </c>
      <c r="BJ165" s="11">
        <f>+IF(AZ164&lt;&gt;AZ165,IF(AZ165=0,"100",IF(AZ165=1,$BD$173,IF(AZ165=2,$BH$173,IF(AZ165="x",$BF$173,"")))),"0")</f>
        <v>91.30434782608695</v>
      </c>
      <c r="BK165" s="11" t="str">
        <f>+IF(BA164&lt;&gt;BA165,IF(BA165=0,"100",IF(BA165=1,$BD$174,IF(BA165=2,$BH$174,IF(BA165="x",$BF$174,"")))),"0")</f>
        <v>0</v>
      </c>
      <c r="BL165" s="11">
        <f>+IF(BB164&lt;&gt;BB165,IF(BB165=0,"100",IF(BB165=1,$BD$175,IF(BB165=2,$BH$175,IF(BB165="x",$BF$175,"")))),"0")</f>
        <v>7.8125</v>
      </c>
      <c r="BM165" s="11">
        <f>+IF(BC164&lt;&gt;BC165,IF(BC165=0,"100",IF(BC165=1,$BD$176,IF(BC165=2,$BH$176,IF(BC165="x",$BF$176,"")))),"0")</f>
        <v>16.923076923076923</v>
      </c>
      <c r="BN165" s="11">
        <f>+IF(BD164&lt;&gt;BD165,IF(BD165=0,"100",IF(BD165=1,$BD$177,IF(BD165=2,$BH$177,IF(BD165="x",$BF$177,"")))),"0")</f>
        <v>71.42857142857143</v>
      </c>
      <c r="BO165" s="11" t="str">
        <f>+IF(BE164&lt;&gt;BE165,IF(BE165=0,"100",IF(BE165=1,$BD$178,IF(BE165=2,$BH$178,IF(BE165="x",$BF$178,"")))),"0")</f>
        <v>0</v>
      </c>
      <c r="BP165" s="11">
        <f>+IF(BF164&lt;&gt;BF165,IF(BF165=0,"100",IF(BF165=1,$BD$179,IF(BF165=2,$BH$179,IF(BF165="x",$BF$179,"")))),"0")</f>
        <v>85.71428571428571</v>
      </c>
      <c r="BQ165" s="11" t="str">
        <f>+IF(BG164&lt;&gt;BG165,IF(BG165=0,"100",IF(BG165=1,$BD$180,IF(BG165=2,$BH$180,IF(BG165="x",$BF$180,"")))),"0")</f>
        <v>0</v>
      </c>
      <c r="BR165" s="11">
        <f>+IF(BH164&lt;&gt;BH165,IF(BH165=0,"100",IF(BH165=1,$BD$181,IF(BH165=2,$BH$181,IF(BH165="x",$BF$181,"")))),"0")</f>
        <v>15.942028985507246</v>
      </c>
      <c r="BS165" s="11">
        <f>+IF(BI164&lt;&gt;BI165,IF(BI165=0,"100",IF(BI165=1,$BD$182,IF(BI165=2,$BH$182,IF(BI165="x",$BF$182,"")))),"0")</f>
        <v>24.59016393442623</v>
      </c>
      <c r="BT165" s="12">
        <f t="shared" si="13"/>
        <v>7</v>
      </c>
      <c r="BU165" s="22">
        <f t="shared" si="4"/>
        <v>44.8</v>
      </c>
      <c r="BV165" s="62"/>
      <c r="BW165" s="8" t="str">
        <f aca="true" t="shared" si="71" ref="BW165:CG165">+BW38</f>
        <v>Бертон Альбион</v>
      </c>
      <c r="BX165" s="8">
        <f t="shared" si="71"/>
        <v>2</v>
      </c>
      <c r="BY165" s="8">
        <f t="shared" si="71"/>
        <v>1</v>
      </c>
      <c r="BZ165" s="8">
        <f t="shared" si="71"/>
        <v>1</v>
      </c>
      <c r="CA165" s="8">
        <f t="shared" si="71"/>
        <v>2</v>
      </c>
      <c r="CB165" s="8">
        <f t="shared" si="71"/>
        <v>1</v>
      </c>
      <c r="CC165" s="8">
        <f t="shared" si="71"/>
        <v>1</v>
      </c>
      <c r="CD165" s="8">
        <f t="shared" si="71"/>
        <v>2</v>
      </c>
      <c r="CE165" s="8">
        <f t="shared" si="71"/>
        <v>1</v>
      </c>
      <c r="CF165" s="8">
        <f t="shared" si="71"/>
        <v>2</v>
      </c>
      <c r="CG165" s="8">
        <f t="shared" si="71"/>
        <v>1</v>
      </c>
      <c r="CH165" s="11" t="str">
        <f>+IF(BX164&lt;&gt;BX165,IF(BX165=0,"100",IF(BX165=1,$BD$173,IF(BX165=2,$BH$173,IF(BX165="x",$BF$173,"")))),"0")</f>
        <v>0</v>
      </c>
      <c r="CI165" s="11" t="str">
        <f>+IF(BY164&lt;&gt;BY165,IF(BY165=0,"100",IF(BY165=1,$BD$174,IF(BY165=2,$BH$174,IF(BY165="x",$BF$174,"")))),"0")</f>
        <v>0</v>
      </c>
      <c r="CJ165" s="11" t="str">
        <f>+IF(BZ164&lt;&gt;BZ165,IF(BZ165=0,"100",IF(BZ165=1,$BD$175,IF(BZ165=2,$BH$175,IF(BZ165="x",$BF$175,"")))),"0")</f>
        <v>0</v>
      </c>
      <c r="CK165" s="11">
        <f>+IF(CA164&lt;&gt;CA165,IF(CA165=0,"100",IF(CA165=1,$BD$176,IF(CA165=2,$BH$176,IF(CA165="x",$BF$176,"")))),"0")</f>
        <v>4.615384615384615</v>
      </c>
      <c r="CL165" s="11">
        <f>+IF(CB164&lt;&gt;CB165,IF(CB165=0,"100",IF(CB165=1,$BD$177,IF(CB165=2,$BH$177,IF(CB165="x",$BF$177,"")))),"0")</f>
        <v>9.523809523809524</v>
      </c>
      <c r="CM165" s="11">
        <f>+IF(CC164&lt;&gt;CC165,IF(CC165=0,"100",IF(CC165=1,$BD$178,IF(CC165=2,$BH$178,IF(CC165="x",$BF$178,"")))),"0")</f>
        <v>26.865671641791046</v>
      </c>
      <c r="CN165" s="11" t="str">
        <f>+IF(CD164&lt;&gt;CD165,IF(CD165=0,"100",IF(CD165=1,$BD$179,IF(CD165=2,$BH$179,IF(CD165="x",$BF$179,"")))),"0")</f>
        <v>0</v>
      </c>
      <c r="CO165" s="11" t="str">
        <f>+IF(CE164&lt;&gt;CE165,IF(CE165=0,"100",IF(CE165=1,$BD$180,IF(CE165=2,$BH$180,IF(CE165="x",$BF$180,"")))),"0")</f>
        <v>0</v>
      </c>
      <c r="CP165" s="11">
        <f>+IF(CF164&lt;&gt;CF165,IF(CF165=0,"100",IF(CF165=1,$BD$181,IF(CF165=2,$BH$181,IF(CF165="x",$BF$181,"")))),"0")</f>
        <v>53.6231884057971</v>
      </c>
      <c r="CQ165" s="11">
        <f>+IF(CG164&lt;&gt;CG165,IF(CG165=0,"100",IF(CG165=1,$BD$182,IF(CG165=2,$BH$182,IF(CG165="x",$BF$182,"")))),"0")</f>
        <v>59.01639344262295</v>
      </c>
      <c r="CR165" s="12">
        <f t="shared" si="15"/>
        <v>5</v>
      </c>
      <c r="CS165" s="22">
        <f t="shared" si="6"/>
        <v>30.7</v>
      </c>
      <c r="CT165" s="18"/>
    </row>
    <row r="166" spans="1:98" ht="11.25">
      <c r="A166" s="15"/>
      <c r="B166" s="67">
        <v>9</v>
      </c>
      <c r="C166" s="16" t="str">
        <f aca="true" t="shared" si="72" ref="C166:M166">+C40</f>
        <v>Байер</v>
      </c>
      <c r="D166" s="16" t="str">
        <f t="shared" si="72"/>
        <v>-</v>
      </c>
      <c r="E166" s="16" t="str">
        <f t="shared" si="72"/>
        <v>-</v>
      </c>
      <c r="F166" s="16" t="str">
        <f t="shared" si="72"/>
        <v>-</v>
      </c>
      <c r="G166" s="16" t="str">
        <f t="shared" si="72"/>
        <v>-</v>
      </c>
      <c r="H166" s="16" t="str">
        <f t="shared" si="72"/>
        <v>-</v>
      </c>
      <c r="I166" s="16" t="str">
        <f t="shared" si="72"/>
        <v>-</v>
      </c>
      <c r="J166" s="16" t="str">
        <f t="shared" si="72"/>
        <v>-</v>
      </c>
      <c r="K166" s="16" t="str">
        <f t="shared" si="72"/>
        <v>-</v>
      </c>
      <c r="L166" s="16" t="str">
        <f t="shared" si="72"/>
        <v>-</v>
      </c>
      <c r="M166" s="17" t="str">
        <f t="shared" si="72"/>
        <v>-</v>
      </c>
      <c r="N166" s="8">
        <f>+IF(D166&lt;&gt;D167,IF(D166=0,"100",IF(D166=1,$BD$173,IF(D166=2,$BH$173,IF(D166="x",$BF$173,"")))),"0")</f>
      </c>
      <c r="O166" s="8">
        <f>+IF(E166&lt;&gt;E167,IF(E166=0,"100",IF(E166=1,$BD$174,IF(E166=2,$BH$174,IF(E166="x",$BF$174,"")))),"0")</f>
      </c>
      <c r="P166" s="8">
        <f>+IF(F166&lt;&gt;F167,IF(F166=0,"100",IF(F166=1,$BD$175,IF(F166=2,$BH$175,IF(F166="x",$BF$175,"")))),"0")</f>
      </c>
      <c r="Q166" s="8">
        <f>+IF(G166&lt;&gt;G167,IF(G166=0,"100",IF(G166=1,$BD$176,IF(G166=2,$BH$176,IF(G166="x",$BF$176,"")))),"0")</f>
      </c>
      <c r="R166" s="8">
        <f>+IF(H166&lt;&gt;H167,IF(H166=0,"100",IF(H166=1,$BD$177,IF(H166=2,$BH$177,IF(H166="x",$BF$177,"")))),"0")</f>
      </c>
      <c r="S166" s="8">
        <f>+IF(I166&lt;&gt;I167,IF(I166=0,"100",IF(I166=1,$BD$178,IF(I166=2,$BH$178,IF(I166="x",$BF$178,"")))),"0")</f>
      </c>
      <c r="T166" s="8">
        <f>+IF(J166&lt;&gt;J167,IF(J166=0,"100",IF(J166=1,$BD$179,IF(J166=2,$BH$179,IF(J166="x",$BF$179,"")))),"0")</f>
      </c>
      <c r="U166" s="8">
        <f>+IF(K166&lt;&gt;K167,IF(K166=0,"100",IF(K166=1,$BD$180,IF(K166=2,$BH$180,IF(K166="x",$BF$180,"")))),"0")</f>
      </c>
      <c r="V166" s="8">
        <f>+IF(L166&lt;&gt;L167,IF(L166=0,"100",IF(L166=1,$BD$181,IF(L166=2,$BH$181,IF(L166="x",$BF$181,"")))),"0")</f>
      </c>
      <c r="W166" s="8">
        <f>+IF(M166&lt;&gt;M167,IF(M166=0,"100",IF(M166=1,$BD$182,IF(M166=2,$BH$182,IF(M166="x",$BF$182,"")))),"0")</f>
      </c>
      <c r="X166" s="12">
        <f t="shared" si="8"/>
        <v>10</v>
      </c>
      <c r="Y166" s="23" t="e">
        <f>ROUND(((N166+O166+P166+Q166+R166+S166+T166+U166+V166+W166)/X166),1)</f>
        <v>#VALUE!</v>
      </c>
      <c r="Z166" s="68">
        <v>9</v>
      </c>
      <c r="AA166" s="16" t="str">
        <f aca="true" t="shared" si="73" ref="AA166:AK166">+AA40</f>
        <v>Озерцы</v>
      </c>
      <c r="AB166" s="16" t="str">
        <f t="shared" si="73"/>
        <v>-</v>
      </c>
      <c r="AC166" s="16" t="str">
        <f t="shared" si="73"/>
        <v>-</v>
      </c>
      <c r="AD166" s="16" t="str">
        <f t="shared" si="73"/>
        <v>-</v>
      </c>
      <c r="AE166" s="16" t="str">
        <f t="shared" si="73"/>
        <v>-</v>
      </c>
      <c r="AF166" s="16" t="str">
        <f t="shared" si="73"/>
        <v>-</v>
      </c>
      <c r="AG166" s="16" t="str">
        <f t="shared" si="73"/>
        <v>-</v>
      </c>
      <c r="AH166" s="16" t="str">
        <f t="shared" si="73"/>
        <v>-</v>
      </c>
      <c r="AI166" s="16" t="str">
        <f t="shared" si="73"/>
        <v>-</v>
      </c>
      <c r="AJ166" s="16" t="str">
        <f t="shared" si="73"/>
        <v>-</v>
      </c>
      <c r="AK166" s="17" t="str">
        <f t="shared" si="73"/>
        <v>-</v>
      </c>
      <c r="AL166" s="8">
        <f>+IF(AB166&lt;&gt;AB167,IF(AB166=0,"100",IF(AB166=1,$BD$173,IF(AB166=2,$BH$173,IF(AB166="x",$BF$173,"")))),"0")</f>
      </c>
      <c r="AM166" s="8">
        <f>+IF(AC166&lt;&gt;AC167,IF(AC166=0,"100",IF(AC166=1,$BD$174,IF(AC166=2,$BH$174,IF(AC166="x",$BF$174,"")))),"0")</f>
      </c>
      <c r="AN166" s="8">
        <f>+IF(AD166&lt;&gt;AD167,IF(AD166=0,"100",IF(AD166=1,$BD$175,IF(AD166=2,$BH$175,IF(AD166="x",$BF$175,"")))),"0")</f>
      </c>
      <c r="AO166" s="8">
        <f>+IF(AE166&lt;&gt;AE167,IF(AE166=0,"100",IF(AE166=1,$BD$176,IF(AE166=2,$BH$176,IF(AE166="x",$BF$176,"")))),"0")</f>
      </c>
      <c r="AP166" s="8">
        <f>+IF(AF166&lt;&gt;AF167,IF(AF166=0,"100",IF(AF166=1,$BD$177,IF(AF166=2,$BH$177,IF(AF166="x",$BF$177,"")))),"0")</f>
      </c>
      <c r="AQ166" s="8">
        <f>+IF(AG166&lt;&gt;AG167,IF(AG166=0,"100",IF(AG166=1,$BD$178,IF(AG166=2,$BH$178,IF(AG166="x",$BF$178,"")))),"0")</f>
      </c>
      <c r="AR166" s="8">
        <f>+IF(AH166&lt;&gt;AH167,IF(AH166=0,"100",IF(AH166=1,$BD$179,IF(AH166=2,$BH$179,IF(AH166="x",$BF$179,"")))),"0")</f>
      </c>
      <c r="AS166" s="8">
        <f>+IF(AI166&lt;&gt;AI167,IF(AI166=0,"100",IF(AI166=1,$BD$180,IF(AI166=2,$BH$180,IF(AI166="x",$BF$180,"")))),"0")</f>
      </c>
      <c r="AT166" s="8">
        <f>+IF(AJ166&lt;&gt;AJ167,IF(AJ166=0,"100",IF(AJ166=1,$BD$181,IF(AJ166=2,$BH$181,IF(AJ166="x",$BF$181,"")))),"0")</f>
      </c>
      <c r="AU166" s="8">
        <f>+IF(AK166&lt;&gt;AK167,IF(AK166=0,"100",IF(AK166=1,$BD$182,IF(AK166=2,$BH$182,IF(AK166="x",$BF$182,"")))),"0")</f>
      </c>
      <c r="AV166" s="12">
        <f t="shared" si="11"/>
        <v>10</v>
      </c>
      <c r="AW166" s="23" t="e">
        <f t="shared" si="2"/>
        <v>#VALUE!</v>
      </c>
      <c r="AX166" s="69">
        <v>9</v>
      </c>
      <c r="AY166" s="16" t="str">
        <f aca="true" t="shared" si="74" ref="AY166:BI166">+AY40</f>
        <v>Ростов</v>
      </c>
      <c r="AZ166" s="16">
        <f t="shared" si="74"/>
        <v>2</v>
      </c>
      <c r="BA166" s="16">
        <f t="shared" si="74"/>
        <v>1</v>
      </c>
      <c r="BB166" s="16">
        <f t="shared" si="74"/>
        <v>0</v>
      </c>
      <c r="BC166" s="16" t="str">
        <f t="shared" si="74"/>
        <v>x</v>
      </c>
      <c r="BD166" s="16">
        <f t="shared" si="74"/>
        <v>1</v>
      </c>
      <c r="BE166" s="16">
        <f t="shared" si="74"/>
        <v>1</v>
      </c>
      <c r="BF166" s="16">
        <f t="shared" si="74"/>
        <v>2</v>
      </c>
      <c r="BG166" s="16">
        <f t="shared" si="74"/>
        <v>1</v>
      </c>
      <c r="BH166" s="16">
        <f t="shared" si="74"/>
        <v>2</v>
      </c>
      <c r="BI166" s="16">
        <f t="shared" si="74"/>
        <v>2</v>
      </c>
      <c r="BJ166" s="8">
        <f>+IF(AZ166&lt;&gt;AZ167,IF(AZ166=0,"100",IF(AZ166=1,$BD$173,IF(AZ166=2,$BH$173,IF(AZ166="x",$BF$173,"")))),"0")</f>
        <v>91.30434782608695</v>
      </c>
      <c r="BK166" s="8">
        <f>+IF(BA166&lt;&gt;BA167,IF(BA166=0,"100",IF(BA166=1,$BD$174,IF(BA166=2,$BH$174,IF(BA166="x",$BF$174,"")))),"0")</f>
        <v>79.41176470588235</v>
      </c>
      <c r="BL166" s="8" t="str">
        <f>+IF(BB166&lt;&gt;BB167,IF(BB166=0,"100",IF(BB166=1,$BD$175,IF(BB166=2,$BH$175,IF(BB166="x",$BF$175,"")))),"0")</f>
        <v>100</v>
      </c>
      <c r="BM166" s="8">
        <f>+IF(BC166&lt;&gt;BC167,IF(BC166=0,"100",IF(BC166=1,$BD$176,IF(BC166=2,$BH$176,IF(BC166="x",$BF$176,"")))),"0")</f>
        <v>16.923076923076923</v>
      </c>
      <c r="BN166" s="8">
        <f>+IF(BD166&lt;&gt;BD167,IF(BD166=0,"100",IF(BD166=1,$BD$177,IF(BD166=2,$BH$177,IF(BD166="x",$BF$177,"")))),"0")</f>
        <v>9.523809523809524</v>
      </c>
      <c r="BO166" s="8">
        <f>+IF(BE166&lt;&gt;BE167,IF(BE166=0,"100",IF(BE166=1,$BD$178,IF(BE166=2,$BH$178,IF(BE166="x",$BF$178,"")))),"0")</f>
        <v>26.865671641791046</v>
      </c>
      <c r="BP166" s="8">
        <f>+IF(BF166&lt;&gt;BF167,IF(BF166=0,"100",IF(BF166=1,$BD$179,IF(BF166=2,$BH$179,IF(BF166="x",$BF$179,"")))),"0")</f>
        <v>85.71428571428571</v>
      </c>
      <c r="BQ166" s="8">
        <f>+IF(BG166&lt;&gt;BG167,IF(BG166=0,"100",IF(BG166=1,$BD$180,IF(BG166=2,$BH$180,IF(BG166="x",$BF$180,"")))),"0")</f>
        <v>94.28571428571429</v>
      </c>
      <c r="BR166" s="8">
        <f>+IF(BH166&lt;&gt;BH167,IF(BH166=0,"100",IF(BH166=1,$BD$181,IF(BH166=2,$BH$181,IF(BH166="x",$BF$181,"")))),"0")</f>
        <v>53.6231884057971</v>
      </c>
      <c r="BS166" s="8">
        <f>+IF(BI166&lt;&gt;BI167,IF(BI166=0,"100",IF(BI166=1,$BD$182,IF(BI166=2,$BH$182,IF(BI166="x",$BF$182,"")))),"0")</f>
        <v>16.39344262295082</v>
      </c>
      <c r="BT166" s="12">
        <f t="shared" si="13"/>
        <v>10</v>
      </c>
      <c r="BU166" s="23">
        <f t="shared" si="4"/>
        <v>57.4</v>
      </c>
      <c r="BV166" s="67">
        <v>9</v>
      </c>
      <c r="BW166" s="16" t="str">
        <f aca="true" t="shared" si="75" ref="BW166:CG166">+BW40</f>
        <v>ЦСКА</v>
      </c>
      <c r="BX166" s="16">
        <f t="shared" si="75"/>
        <v>2</v>
      </c>
      <c r="BY166" s="16">
        <f t="shared" si="75"/>
        <v>1</v>
      </c>
      <c r="BZ166" s="16">
        <f t="shared" si="75"/>
        <v>1</v>
      </c>
      <c r="CA166" s="16">
        <f t="shared" si="75"/>
        <v>1</v>
      </c>
      <c r="CB166" s="16">
        <f t="shared" si="75"/>
        <v>2</v>
      </c>
      <c r="CC166" s="16">
        <f t="shared" si="75"/>
        <v>2</v>
      </c>
      <c r="CD166" s="16">
        <f t="shared" si="75"/>
        <v>2</v>
      </c>
      <c r="CE166" s="16">
        <f t="shared" si="75"/>
        <v>1</v>
      </c>
      <c r="CF166" s="16">
        <f t="shared" si="75"/>
        <v>2</v>
      </c>
      <c r="CG166" s="16">
        <f t="shared" si="75"/>
        <v>0</v>
      </c>
      <c r="CH166" s="8" t="str">
        <f>+IF(BX166&lt;&gt;BX167,IF(BX166=0,"100",IF(BX166=1,$BD$173,IF(BX166=2,$BH$173,IF(BX166="x",$BF$173,"")))),"0")</f>
        <v>0</v>
      </c>
      <c r="CI166" s="8" t="str">
        <f>+IF(BY166&lt;&gt;BY167,IF(BY166=0,"100",IF(BY166=1,$BD$174,IF(BY166=2,$BH$174,IF(BY166="x",$BF$174,"")))),"0")</f>
        <v>0</v>
      </c>
      <c r="CJ166" s="8" t="str">
        <f>+IF(BZ166&lt;&gt;BZ167,IF(BZ166=0,"100",IF(BZ166=1,$BD$175,IF(BZ166=2,$BH$175,IF(BZ166="x",$BF$175,"")))),"0")</f>
        <v>0</v>
      </c>
      <c r="CK166" s="8" t="str">
        <f>+IF(CA166&lt;&gt;CA167,IF(CA166=0,"100",IF(CA166=1,$BD$176,IF(CA166=2,$BH$176,IF(CA166="x",$BF$176,"")))),"0")</f>
        <v>0</v>
      </c>
      <c r="CL166" s="8" t="str">
        <f>+IF(CB166&lt;&gt;CB167,IF(CB166=0,"100",IF(CB166=1,$BD$177,IF(CB166=2,$BH$177,IF(CB166="x",$BF$177,"")))),"0")</f>
        <v>0</v>
      </c>
      <c r="CM166" s="8">
        <f>+IF(CC166&lt;&gt;CC167,IF(CC166=0,"100",IF(CC166=1,$BD$178,IF(CC166=2,$BH$178,IF(CC166="x",$BF$178,"")))),"0")</f>
        <v>26.865671641791046</v>
      </c>
      <c r="CN166" s="8" t="str">
        <f>+IF(CD166&lt;&gt;CD167,IF(CD166=0,"100",IF(CD166=1,$BD$179,IF(CD166=2,$BH$179,IF(CD166="x",$BF$179,"")))),"0")</f>
        <v>0</v>
      </c>
      <c r="CO166" s="8" t="str">
        <f>+IF(CE166&lt;&gt;CE167,IF(CE166=0,"100",IF(CE166=1,$BD$180,IF(CE166=2,$BH$180,IF(CE166="x",$BF$180,"")))),"0")</f>
        <v>0</v>
      </c>
      <c r="CP166" s="8" t="str">
        <f>+IF(CF166&lt;&gt;CF167,IF(CF166=0,"100",IF(CF166=1,$BD$181,IF(CF166=2,$BH$181,IF(CF166="x",$BF$181,"")))),"0")</f>
        <v>0</v>
      </c>
      <c r="CQ166" s="8" t="str">
        <f>+IF(CG166&lt;&gt;CG167,IF(CG166=0,"100",IF(CG166=1,$BD$182,IF(CG166=2,$BH$182,IF(CG166="x",$BF$182,"")))),"0")</f>
        <v>100</v>
      </c>
      <c r="CR166" s="12">
        <f t="shared" si="15"/>
        <v>2</v>
      </c>
      <c r="CS166" s="23">
        <f t="shared" si="6"/>
        <v>63.4</v>
      </c>
      <c r="CT166" s="18"/>
    </row>
    <row r="167" spans="1:98" ht="11.25">
      <c r="A167" s="15"/>
      <c r="B167" s="67"/>
      <c r="C167" s="16" t="str">
        <f aca="true" t="shared" si="76" ref="C167:M167">+C41</f>
        <v>Сельта</v>
      </c>
      <c r="D167" s="16">
        <f t="shared" si="76"/>
        <v>2</v>
      </c>
      <c r="E167" s="16">
        <f t="shared" si="76"/>
        <v>1</v>
      </c>
      <c r="F167" s="16">
        <f t="shared" si="76"/>
        <v>1</v>
      </c>
      <c r="G167" s="16">
        <f t="shared" si="76"/>
        <v>1</v>
      </c>
      <c r="H167" s="16">
        <f t="shared" si="76"/>
        <v>2</v>
      </c>
      <c r="I167" s="16">
        <f t="shared" si="76"/>
        <v>1</v>
      </c>
      <c r="J167" s="16">
        <f t="shared" si="76"/>
        <v>2</v>
      </c>
      <c r="K167" s="16">
        <f t="shared" si="76"/>
        <v>1</v>
      </c>
      <c r="L167" s="16">
        <f t="shared" si="76"/>
        <v>1</v>
      </c>
      <c r="M167" s="17">
        <f t="shared" si="76"/>
        <v>1</v>
      </c>
      <c r="N167" s="11">
        <f>+IF(D166&lt;&gt;D167,IF(D167=0,"100",IF(D167=1,$BD$173,IF(D167=2,$BH$173,IF(D167="x",$BF$173,"")))),"0")</f>
        <v>91.30434782608695</v>
      </c>
      <c r="O167" s="11">
        <f>+IF(E166&lt;&gt;E167,IF(E167=0,"100",IF(E167=1,$BD$174,IF(E167=2,$BH$174,IF(E167="x",$BF$174,"")))),"0")</f>
        <v>79.41176470588235</v>
      </c>
      <c r="P167" s="11">
        <f>+IF(F166&lt;&gt;F167,IF(F167=0,"100",IF(F167=1,$BD$175,IF(F167=2,$BH$175,IF(F167="x",$BF$175,"")))),"0")</f>
        <v>87.5</v>
      </c>
      <c r="Q167" s="11">
        <f>+IF(G166&lt;&gt;G167,IF(G167=0,"100",IF(G167=1,$BD$176,IF(G167=2,$BH$176,IF(G167="x",$BF$176,"")))),"0")</f>
        <v>78.46153846153847</v>
      </c>
      <c r="R167" s="11">
        <f>+IF(H166&lt;&gt;H167,IF(H167=0,"100",IF(H167=1,$BD$177,IF(H167=2,$BH$177,IF(H167="x",$BF$177,"")))),"0")</f>
        <v>71.42857142857143</v>
      </c>
      <c r="S167" s="11">
        <f>+IF(I166&lt;&gt;I167,IF(I167=0,"100",IF(I167=1,$BD$178,IF(I167=2,$BH$178,IF(I167="x",$BF$178,"")))),"0")</f>
        <v>26.865671641791046</v>
      </c>
      <c r="T167" s="11">
        <f>+IF(J166&lt;&gt;J167,IF(J167=0,"100",IF(J167=1,$BD$179,IF(J167=2,$BH$179,IF(J167="x",$BF$179,"")))),"0")</f>
        <v>85.71428571428571</v>
      </c>
      <c r="U167" s="11">
        <f>+IF(K166&lt;&gt;K167,IF(K167=0,"100",IF(K167=1,$BD$180,IF(K167=2,$BH$180,IF(K167="x",$BF$180,"")))),"0")</f>
        <v>94.28571428571429</v>
      </c>
      <c r="V167" s="11">
        <f>+IF(L166&lt;&gt;L167,IF(L167=0,"100",IF(L167=1,$BD$181,IF(L167=2,$BH$181,IF(L167="x",$BF$181,"")))),"0")</f>
        <v>30.434782608695652</v>
      </c>
      <c r="W167" s="11">
        <f>+IF(M166&lt;&gt;M167,IF(M167=0,"100",IF(M167=1,$BD$182,IF(M167=2,$BH$182,IF(M167="x",$BF$182,"")))),"0")</f>
        <v>59.01639344262295</v>
      </c>
      <c r="X167" s="12">
        <f t="shared" si="8"/>
        <v>10</v>
      </c>
      <c r="Y167" s="22">
        <f t="shared" si="9"/>
        <v>70.4</v>
      </c>
      <c r="Z167" s="68"/>
      <c r="AA167" s="16" t="str">
        <f aca="true" t="shared" si="77" ref="AA167:AK167">+AA41</f>
        <v>Ведрич</v>
      </c>
      <c r="AB167" s="16">
        <f t="shared" si="77"/>
        <v>2</v>
      </c>
      <c r="AC167" s="16" t="str">
        <f t="shared" si="77"/>
        <v>x</v>
      </c>
      <c r="AD167" s="16">
        <f t="shared" si="77"/>
        <v>1</v>
      </c>
      <c r="AE167" s="16">
        <f t="shared" si="77"/>
        <v>1</v>
      </c>
      <c r="AF167" s="16" t="str">
        <f t="shared" si="77"/>
        <v>x</v>
      </c>
      <c r="AG167" s="16">
        <f t="shared" si="77"/>
        <v>1</v>
      </c>
      <c r="AH167" s="16">
        <f t="shared" si="77"/>
        <v>2</v>
      </c>
      <c r="AI167" s="16">
        <f t="shared" si="77"/>
        <v>1</v>
      </c>
      <c r="AJ167" s="16">
        <f t="shared" si="77"/>
        <v>1</v>
      </c>
      <c r="AK167" s="17">
        <f t="shared" si="77"/>
        <v>2</v>
      </c>
      <c r="AL167" s="11">
        <f>+IF(AB166&lt;&gt;AB167,IF(AB167=0,"100",IF(AB167=1,$BD$173,IF(AB167=2,$BH$173,IF(AB167="x",$BF$173,"")))),"0")</f>
        <v>91.30434782608695</v>
      </c>
      <c r="AM167" s="11">
        <f>+IF(AC166&lt;&gt;AC167,IF(AC167=0,"100",IF(AC167=1,$BD$174,IF(AC167=2,$BH$174,IF(AC167="x",$BF$174,"")))),"0")</f>
        <v>17.647058823529413</v>
      </c>
      <c r="AN167" s="11">
        <f>+IF(AD166&lt;&gt;AD167,IF(AD167=0,"100",IF(AD167=1,$BD$175,IF(AD167=2,$BH$175,IF(AD167="x",$BF$175,"")))),"0")</f>
        <v>87.5</v>
      </c>
      <c r="AO167" s="11">
        <f>+IF(AE166&lt;&gt;AE167,IF(AE167=0,"100",IF(AE167=1,$BD$176,IF(AE167=2,$BH$176,IF(AE167="x",$BF$176,"")))),"0")</f>
        <v>78.46153846153847</v>
      </c>
      <c r="AP167" s="11">
        <f>+IF(AF166&lt;&gt;AF167,IF(AF167=0,"100",IF(AF167=1,$BD$177,IF(AF167=2,$BH$177,IF(AF167="x",$BF$177,"")))),"0")</f>
        <v>19.047619047619047</v>
      </c>
      <c r="AQ167" s="11">
        <f>+IF(AG166&lt;&gt;AG167,IF(AG167=0,"100",IF(AG167=1,$BD$178,IF(AG167=2,$BH$178,IF(AG167="x",$BF$178,"")))),"0")</f>
        <v>26.865671641791046</v>
      </c>
      <c r="AR167" s="11">
        <f>+IF(AH166&lt;&gt;AH167,IF(AH167=0,"100",IF(AH167=1,$BD$179,IF(AH167=2,$BH$179,IF(AH167="x",$BF$179,"")))),"0")</f>
        <v>85.71428571428571</v>
      </c>
      <c r="AS167" s="11">
        <f>+IF(AI166&lt;&gt;AI167,IF(AI167=0,"100",IF(AI167=1,$BD$180,IF(AI167=2,$BH$180,IF(AI167="x",$BF$180,"")))),"0")</f>
        <v>94.28571428571429</v>
      </c>
      <c r="AT167" s="11">
        <f>+IF(AJ166&lt;&gt;AJ167,IF(AJ167=0,"100",IF(AJ167=1,$BD$181,IF(AJ167=2,$BH$181,IF(AJ167="x",$BF$181,"")))),"0")</f>
        <v>30.434782608695652</v>
      </c>
      <c r="AU167" s="11">
        <f>+IF(AK166&lt;&gt;AK167,IF(AK167=0,"100",IF(AK167=1,$BD$182,IF(AK167=2,$BH$182,IF(AK167="x",$BF$182,"")))),"0")</f>
        <v>16.39344262295082</v>
      </c>
      <c r="AV167" s="12">
        <f t="shared" si="11"/>
        <v>10</v>
      </c>
      <c r="AW167" s="22">
        <f t="shared" si="2"/>
        <v>54.8</v>
      </c>
      <c r="AX167" s="70"/>
      <c r="AY167" s="16" t="str">
        <f aca="true" t="shared" si="78" ref="AY167:BI167">+AY41</f>
        <v>Коло-Коло</v>
      </c>
      <c r="AZ167" s="16" t="str">
        <f t="shared" si="78"/>
        <v>-</v>
      </c>
      <c r="BA167" s="16" t="str">
        <f t="shared" si="78"/>
        <v>-</v>
      </c>
      <c r="BB167" s="16" t="str">
        <f t="shared" si="78"/>
        <v>-</v>
      </c>
      <c r="BC167" s="16" t="str">
        <f t="shared" si="78"/>
        <v>-</v>
      </c>
      <c r="BD167" s="16" t="str">
        <f t="shared" si="78"/>
        <v>-</v>
      </c>
      <c r="BE167" s="16" t="str">
        <f t="shared" si="78"/>
        <v>-</v>
      </c>
      <c r="BF167" s="16" t="str">
        <f t="shared" si="78"/>
        <v>-</v>
      </c>
      <c r="BG167" s="16" t="str">
        <f t="shared" si="78"/>
        <v>-</v>
      </c>
      <c r="BH167" s="16" t="str">
        <f t="shared" si="78"/>
        <v>-</v>
      </c>
      <c r="BI167" s="16" t="str">
        <f t="shared" si="78"/>
        <v>-</v>
      </c>
      <c r="BJ167" s="11">
        <f>+IF(AZ166&lt;&gt;AZ167,IF(AZ167=0,"100",IF(AZ167=1,$BD$173,IF(AZ167=2,$BH$173,IF(AZ167="x",$BF$173,"")))),"0")</f>
      </c>
      <c r="BK167" s="11">
        <f>+IF(BA166&lt;&gt;BA167,IF(BA167=0,"100",IF(BA167=1,$BD$174,IF(BA167=2,$BH$174,IF(BA167="x",$BF$174,"")))),"0")</f>
      </c>
      <c r="BL167" s="11">
        <f>+IF(BB166&lt;&gt;BB167,IF(BB167=0,"100",IF(BB167=1,$BD$175,IF(BB167=2,$BH$175,IF(BB167="x",$BF$175,"")))),"0")</f>
      </c>
      <c r="BM167" s="11">
        <f>+IF(BC166&lt;&gt;BC167,IF(BC167=0,"100",IF(BC167=1,$BD$176,IF(BC167=2,$BH$176,IF(BC167="x",$BF$176,"")))),"0")</f>
      </c>
      <c r="BN167" s="11">
        <f>+IF(BD166&lt;&gt;BD167,IF(BD167=0,"100",IF(BD167=1,$BD$177,IF(BD167=2,$BH$177,IF(BD167="x",$BF$177,"")))),"0")</f>
      </c>
      <c r="BO167" s="11">
        <f>+IF(BE166&lt;&gt;BE167,IF(BE167=0,"100",IF(BE167=1,$BD$178,IF(BE167=2,$BH$178,IF(BE167="x",$BF$178,"")))),"0")</f>
      </c>
      <c r="BP167" s="11">
        <f>+IF(BF166&lt;&gt;BF167,IF(BF167=0,"100",IF(BF167=1,$BD$179,IF(BF167=2,$BH$179,IF(BF167="x",$BF$179,"")))),"0")</f>
      </c>
      <c r="BQ167" s="11">
        <f>+IF(BG166&lt;&gt;BG167,IF(BG167=0,"100",IF(BG167=1,$BD$180,IF(BG167=2,$BH$180,IF(BG167="x",$BF$180,"")))),"0")</f>
      </c>
      <c r="BR167" s="11">
        <f>+IF(BH166&lt;&gt;BH167,IF(BH167=0,"100",IF(BH167=1,$BD$181,IF(BH167=2,$BH$181,IF(BH167="x",$BF$181,"")))),"0")</f>
      </c>
      <c r="BS167" s="11">
        <f>+IF(BI166&lt;&gt;BI167,IF(BI167=0,"100",IF(BI167=1,$BD$182,IF(BI167=2,$BH$182,IF(BI167="x",$BF$182,"")))),"0")</f>
      </c>
      <c r="BT167" s="12">
        <f t="shared" si="13"/>
        <v>10</v>
      </c>
      <c r="BU167" s="22" t="e">
        <f t="shared" si="4"/>
        <v>#VALUE!</v>
      </c>
      <c r="BV167" s="67"/>
      <c r="BW167" s="16" t="str">
        <f aca="true" t="shared" si="79" ref="BW167:CG167">+BW41</f>
        <v>Мидлсбро</v>
      </c>
      <c r="BX167" s="16">
        <f t="shared" si="79"/>
        <v>2</v>
      </c>
      <c r="BY167" s="16">
        <f t="shared" si="79"/>
        <v>1</v>
      </c>
      <c r="BZ167" s="16">
        <f t="shared" si="79"/>
        <v>1</v>
      </c>
      <c r="CA167" s="16">
        <f t="shared" si="79"/>
        <v>1</v>
      </c>
      <c r="CB167" s="16">
        <f t="shared" si="79"/>
        <v>2</v>
      </c>
      <c r="CC167" s="16" t="str">
        <f t="shared" si="79"/>
        <v>x</v>
      </c>
      <c r="CD167" s="16">
        <f t="shared" si="79"/>
        <v>2</v>
      </c>
      <c r="CE167" s="16">
        <f t="shared" si="79"/>
        <v>1</v>
      </c>
      <c r="CF167" s="16">
        <f t="shared" si="79"/>
        <v>2</v>
      </c>
      <c r="CG167" s="16">
        <f t="shared" si="79"/>
        <v>1</v>
      </c>
      <c r="CH167" s="11" t="str">
        <f>+IF(BX166&lt;&gt;BX167,IF(BX167=0,"100",IF(BX167=1,$BD$173,IF(BX167=2,$BH$173,IF(BX167="x",$BF$173,"")))),"0")</f>
        <v>0</v>
      </c>
      <c r="CI167" s="11" t="str">
        <f>+IF(BY166&lt;&gt;BY167,IF(BY167=0,"100",IF(BY167=1,$BD$174,IF(BY167=2,$BH$174,IF(BY167="x",$BF$174,"")))),"0")</f>
        <v>0</v>
      </c>
      <c r="CJ167" s="11" t="str">
        <f>+IF(BZ166&lt;&gt;BZ167,IF(BZ167=0,"100",IF(BZ167=1,$BD$175,IF(BZ167=2,$BH$175,IF(BZ167="x",$BF$175,"")))),"0")</f>
        <v>0</v>
      </c>
      <c r="CK167" s="11" t="str">
        <f>+IF(CA166&lt;&gt;CA167,IF(CA167=0,"100",IF(CA167=1,$BD$176,IF(CA167=2,$BH$176,IF(CA167="x",$BF$176,"")))),"0")</f>
        <v>0</v>
      </c>
      <c r="CL167" s="11" t="str">
        <f>+IF(CB166&lt;&gt;CB167,IF(CB167=0,"100",IF(CB167=1,$BD$177,IF(CB167=2,$BH$177,IF(CB167="x",$BF$177,"")))),"0")</f>
        <v>0</v>
      </c>
      <c r="CM167" s="11">
        <f>+IF(CC166&lt;&gt;CC167,IF(CC167=0,"100",IF(CC167=1,$BD$178,IF(CC167=2,$BH$178,IF(CC167="x",$BF$178,"")))),"0")</f>
        <v>32.83582089552239</v>
      </c>
      <c r="CN167" s="11" t="str">
        <f>+IF(CD166&lt;&gt;CD167,IF(CD167=0,"100",IF(CD167=1,$BD$179,IF(CD167=2,$BH$179,IF(CD167="x",$BF$179,"")))),"0")</f>
        <v>0</v>
      </c>
      <c r="CO167" s="11" t="str">
        <f>+IF(CE166&lt;&gt;CE167,IF(CE167=0,"100",IF(CE167=1,$BD$180,IF(CE167=2,$BH$180,IF(CE167="x",$BF$180,"")))),"0")</f>
        <v>0</v>
      </c>
      <c r="CP167" s="11" t="str">
        <f>+IF(CF166&lt;&gt;CF167,IF(CF167=0,"100",IF(CF167=1,$BD$181,IF(CF167=2,$BH$181,IF(CF167="x",$BF$181,"")))),"0")</f>
        <v>0</v>
      </c>
      <c r="CQ167" s="11">
        <f>+IF(CG166&lt;&gt;CG167,IF(CG167=0,"100",IF(CG167=1,$BD$182,IF(CG167=2,$BH$182,IF(CG167="x",$BF$182,"")))),"0")</f>
        <v>59.01639344262295</v>
      </c>
      <c r="CR167" s="12">
        <f t="shared" si="15"/>
        <v>2</v>
      </c>
      <c r="CS167" s="22">
        <f t="shared" si="6"/>
        <v>45.9</v>
      </c>
      <c r="CT167" s="18"/>
    </row>
    <row r="168" spans="1:98" ht="11.25">
      <c r="A168" s="15"/>
      <c r="B168" s="62">
        <v>10</v>
      </c>
      <c r="C168" s="8" t="str">
        <f aca="true" t="shared" si="80" ref="C168:M168">+C43</f>
        <v>Алессандрия</v>
      </c>
      <c r="D168" s="8">
        <f t="shared" si="80"/>
        <v>2</v>
      </c>
      <c r="E168" s="8">
        <f t="shared" si="80"/>
        <v>1</v>
      </c>
      <c r="F168" s="8">
        <f t="shared" si="80"/>
        <v>1</v>
      </c>
      <c r="G168" s="8">
        <f t="shared" si="80"/>
        <v>0</v>
      </c>
      <c r="H168" s="8">
        <f t="shared" si="80"/>
        <v>2</v>
      </c>
      <c r="I168" s="8">
        <f t="shared" si="80"/>
        <v>2</v>
      </c>
      <c r="J168" s="8">
        <f t="shared" si="80"/>
        <v>2</v>
      </c>
      <c r="K168" s="8">
        <f t="shared" si="80"/>
        <v>1</v>
      </c>
      <c r="L168" s="8" t="str">
        <f t="shared" si="80"/>
        <v>x</v>
      </c>
      <c r="M168" s="20">
        <f t="shared" si="80"/>
        <v>1</v>
      </c>
      <c r="N168" s="8" t="str">
        <f>+IF(D168&lt;&gt;D169,IF(D168=0,"100",IF(D168=1,$BD$173,IF(D168=2,$BH$173,IF(D168="x",$BF$173,"")))),"0")</f>
        <v>0</v>
      </c>
      <c r="O168" s="8" t="str">
        <f>+IF(E168&lt;&gt;E169,IF(E168=0,"100",IF(E168=1,$BD$174,IF(E168=2,$BH$174,IF(E168="x",$BF$174,"")))),"0")</f>
        <v>0</v>
      </c>
      <c r="P168" s="8">
        <f>+IF(F168&lt;&gt;F169,IF(F168=0,"100",IF(F168=1,$BD$175,IF(F168=2,$BH$175,IF(F168="x",$BF$175,"")))),"0")</f>
        <v>87.5</v>
      </c>
      <c r="Q168" s="8" t="str">
        <f>+IF(G168&lt;&gt;G169,IF(G168=0,"100",IF(G168=1,$BD$176,IF(G168=2,$BH$176,IF(G168="x",$BF$176,"")))),"0")</f>
        <v>100</v>
      </c>
      <c r="R168" s="8" t="str">
        <f>+IF(H168&lt;&gt;H169,IF(H168=0,"100",IF(H168=1,$BD$177,IF(H168=2,$BH$177,IF(H168="x",$BF$177,"")))),"0")</f>
        <v>0</v>
      </c>
      <c r="S168" s="8">
        <f>+IF(I168&lt;&gt;I169,IF(I168=0,"100",IF(I168=1,$BD$178,IF(I168=2,$BH$178,IF(I168="x",$BF$178,"")))),"0")</f>
        <v>26.865671641791046</v>
      </c>
      <c r="T168" s="8">
        <f>+IF(J168&lt;&gt;J169,IF(J168=0,"100",IF(J168=1,$BD$179,IF(J168=2,$BH$179,IF(J168="x",$BF$179,"")))),"0")</f>
        <v>85.71428571428571</v>
      </c>
      <c r="U168" s="8" t="str">
        <f>+IF(K168&lt;&gt;K169,IF(K168=0,"100",IF(K168=1,$BD$180,IF(K168=2,$BH$180,IF(K168="x",$BF$180,"")))),"0")</f>
        <v>0</v>
      </c>
      <c r="V168" s="8">
        <f>+IF(L168&lt;&gt;L169,IF(L168=0,"100",IF(L168=1,$BD$181,IF(L168=2,$BH$181,IF(L168="x",$BF$181,"")))),"0")</f>
        <v>15.942028985507246</v>
      </c>
      <c r="W168" s="8">
        <f>+IF(M168&lt;&gt;M169,IF(M168=0,"100",IF(M168=1,$BD$182,IF(M168=2,$BH$182,IF(M168="x",$BF$182,"")))),"0")</f>
        <v>59.01639344262295</v>
      </c>
      <c r="X168" s="12">
        <f t="shared" si="8"/>
        <v>6</v>
      </c>
      <c r="Y168" s="23">
        <f>ROUND(((N168+O168+P168+Q168+R168+S168+T168+U168+V168+W168)/X168),1)</f>
        <v>62.5</v>
      </c>
      <c r="Z168" s="63">
        <v>10</v>
      </c>
      <c r="AA168" s="8" t="str">
        <f aca="true" t="shared" si="81" ref="AA168:AK168">+AA43</f>
        <v>Динамо Мн</v>
      </c>
      <c r="AB168" s="8">
        <f t="shared" si="81"/>
        <v>2</v>
      </c>
      <c r="AC168" s="8">
        <f t="shared" si="81"/>
        <v>1</v>
      </c>
      <c r="AD168" s="8">
        <f t="shared" si="81"/>
        <v>1</v>
      </c>
      <c r="AE168" s="8">
        <f t="shared" si="81"/>
        <v>0</v>
      </c>
      <c r="AF168" s="8">
        <f t="shared" si="81"/>
        <v>2</v>
      </c>
      <c r="AG168" s="8">
        <f t="shared" si="81"/>
        <v>2</v>
      </c>
      <c r="AH168" s="8">
        <f t="shared" si="81"/>
        <v>2</v>
      </c>
      <c r="AI168" s="8">
        <f t="shared" si="81"/>
        <v>1</v>
      </c>
      <c r="AJ168" s="8">
        <f t="shared" si="81"/>
        <v>2</v>
      </c>
      <c r="AK168" s="20">
        <f t="shared" si="81"/>
        <v>1</v>
      </c>
      <c r="AL168" s="8" t="str">
        <f>+IF(AB168&lt;&gt;AB169,IF(AB168=0,"100",IF(AB168=1,$BD$173,IF(AB168=2,$BH$173,IF(AB168="x",$BF$173,"")))),"0")</f>
        <v>0</v>
      </c>
      <c r="AM168" s="8" t="str">
        <f>+IF(AC168&lt;&gt;AC169,IF(AC168=0,"100",IF(AC168=1,$BD$174,IF(AC168=2,$BH$174,IF(AC168="x",$BF$174,"")))),"0")</f>
        <v>0</v>
      </c>
      <c r="AN168" s="8" t="str">
        <f>+IF(AD168&lt;&gt;AD169,IF(AD168=0,"100",IF(AD168=1,$BD$175,IF(AD168=2,$BH$175,IF(AD168="x",$BF$175,"")))),"0")</f>
        <v>0</v>
      </c>
      <c r="AO168" s="8" t="str">
        <f>+IF(AE168&lt;&gt;AE169,IF(AE168=0,"100",IF(AE168=1,$BD$176,IF(AE168=2,$BH$176,IF(AE168="x",$BF$176,"")))),"0")</f>
        <v>100</v>
      </c>
      <c r="AP168" s="8" t="str">
        <f>+IF(AF168&lt;&gt;AF169,IF(AF168=0,"100",IF(AF168=1,$BD$177,IF(AF168=2,$BH$177,IF(AF168="x",$BF$177,"")))),"0")</f>
        <v>0</v>
      </c>
      <c r="AQ168" s="8" t="str">
        <f>+IF(AG168&lt;&gt;AG169,IF(AG168=0,"100",IF(AG168=1,$BD$178,IF(AG168=2,$BH$178,IF(AG168="x",$BF$178,"")))),"0")</f>
        <v>0</v>
      </c>
      <c r="AR168" s="8" t="str">
        <f>+IF(AH168&lt;&gt;AH169,IF(AH168=0,"100",IF(AH168=1,$BD$179,IF(AH168=2,$BH$179,IF(AH168="x",$BF$179,"")))),"0")</f>
        <v>0</v>
      </c>
      <c r="AS168" s="8" t="str">
        <f>+IF(AI168&lt;&gt;AI169,IF(AI168=0,"100",IF(AI168=1,$BD$180,IF(AI168=2,$BH$180,IF(AI168="x",$BF$180,"")))),"0")</f>
        <v>0</v>
      </c>
      <c r="AT168" s="8" t="str">
        <f>+IF(AJ168&lt;&gt;AJ169,IF(AJ168=0,"100",IF(AJ168=1,$BD$181,IF(AJ168=2,$BH$181,IF(AJ168="x",$BF$181,"")))),"0")</f>
        <v>0</v>
      </c>
      <c r="AU168" s="8" t="str">
        <f>+IF(AK168&lt;&gt;AK169,IF(AK168=0,"100",IF(AK168=1,$BD$182,IF(AK168=2,$BH$182,IF(AK168="x",$BF$182,"")))),"0")</f>
        <v>0</v>
      </c>
      <c r="AV168" s="12">
        <f t="shared" si="11"/>
        <v>1</v>
      </c>
      <c r="AW168" s="23">
        <f t="shared" si="2"/>
        <v>100</v>
      </c>
      <c r="AX168" s="64">
        <v>10</v>
      </c>
      <c r="AY168" s="8" t="str">
        <f aca="true" t="shared" si="82" ref="AY168:BI168">+AY43</f>
        <v>Куинз Парк</v>
      </c>
      <c r="AZ168" s="8" t="str">
        <f t="shared" si="82"/>
        <v>-</v>
      </c>
      <c r="BA168" s="8" t="str">
        <f t="shared" si="82"/>
        <v>-</v>
      </c>
      <c r="BB168" s="8" t="str">
        <f t="shared" si="82"/>
        <v>-</v>
      </c>
      <c r="BC168" s="8" t="str">
        <f t="shared" si="82"/>
        <v>-</v>
      </c>
      <c r="BD168" s="8" t="str">
        <f t="shared" si="82"/>
        <v>-</v>
      </c>
      <c r="BE168" s="8" t="str">
        <f t="shared" si="82"/>
        <v>-</v>
      </c>
      <c r="BF168" s="8" t="str">
        <f t="shared" si="82"/>
        <v>-</v>
      </c>
      <c r="BG168" s="8" t="str">
        <f t="shared" si="82"/>
        <v>-</v>
      </c>
      <c r="BH168" s="8" t="str">
        <f t="shared" si="82"/>
        <v>-</v>
      </c>
      <c r="BI168" s="8" t="str">
        <f t="shared" si="82"/>
        <v>-</v>
      </c>
      <c r="BJ168" s="8">
        <f>+IF(AZ168&lt;&gt;AZ169,IF(AZ168=0,"100",IF(AZ168=1,$BD$173,IF(AZ168=2,$BH$173,IF(AZ168="x",$BF$173,"")))),"0")</f>
      </c>
      <c r="BK168" s="8">
        <f>+IF(BA168&lt;&gt;BA169,IF(BA168=0,"100",IF(BA168=1,$BD$174,IF(BA168=2,$BH$174,IF(BA168="x",$BF$174,"")))),"0")</f>
      </c>
      <c r="BL168" s="8">
        <f>+IF(BB168&lt;&gt;BB169,IF(BB168=0,"100",IF(BB168=1,$BD$175,IF(BB168=2,$BH$175,IF(BB168="x",$BF$175,"")))),"0")</f>
      </c>
      <c r="BM168" s="8">
        <f>+IF(BC168&lt;&gt;BC169,IF(BC168=0,"100",IF(BC168=1,$BD$176,IF(BC168=2,$BH$176,IF(BC168="x",$BF$176,"")))),"0")</f>
      </c>
      <c r="BN168" s="8">
        <f>+IF(BD168&lt;&gt;BD169,IF(BD168=0,"100",IF(BD168=1,$BD$177,IF(BD168=2,$BH$177,IF(BD168="x",$BF$177,"")))),"0")</f>
      </c>
      <c r="BO168" s="8">
        <f>+IF(BE168&lt;&gt;BE169,IF(BE168=0,"100",IF(BE168=1,$BD$178,IF(BE168=2,$BH$178,IF(BE168="x",$BF$178,"")))),"0")</f>
      </c>
      <c r="BP168" s="8">
        <f>+IF(BF168&lt;&gt;BF169,IF(BF168=0,"100",IF(BF168=1,$BD$179,IF(BF168=2,$BH$179,IF(BF168="x",$BF$179,"")))),"0")</f>
      </c>
      <c r="BQ168" s="8">
        <f>+IF(BG168&lt;&gt;BG169,IF(BG168=0,"100",IF(BG168=1,$BD$180,IF(BG168=2,$BH$180,IF(BG168="x",$BF$180,"")))),"0")</f>
      </c>
      <c r="BR168" s="8">
        <f>+IF(BH168&lt;&gt;BH169,IF(BH168=0,"100",IF(BH168=1,$BD$181,IF(BH168=2,$BH$181,IF(BH168="x",$BF$181,"")))),"0")</f>
      </c>
      <c r="BS168" s="8">
        <f>+IF(BI168&lt;&gt;BI169,IF(BI168=0,"100",IF(BI168=1,$BD$182,IF(BI168=2,$BH$182,IF(BI168="x",$BF$182,"")))),"0")</f>
      </c>
      <c r="BT168" s="12">
        <f t="shared" si="13"/>
        <v>10</v>
      </c>
      <c r="BU168" s="23" t="e">
        <f t="shared" si="4"/>
        <v>#VALUE!</v>
      </c>
      <c r="BV168" s="62">
        <v>10</v>
      </c>
      <c r="BW168" s="8" t="str">
        <f aca="true" t="shared" si="83" ref="BW168:CG168">+BW43</f>
        <v>Црвена Звезда</v>
      </c>
      <c r="BX168" s="8">
        <f t="shared" si="83"/>
        <v>2</v>
      </c>
      <c r="BY168" s="8">
        <f t="shared" si="83"/>
        <v>1</v>
      </c>
      <c r="BZ168" s="8">
        <f t="shared" si="83"/>
        <v>1</v>
      </c>
      <c r="CA168" s="8">
        <f t="shared" si="83"/>
        <v>1</v>
      </c>
      <c r="CB168" s="8">
        <f t="shared" si="83"/>
        <v>2</v>
      </c>
      <c r="CC168" s="8">
        <f t="shared" si="83"/>
        <v>0</v>
      </c>
      <c r="CD168" s="8">
        <f t="shared" si="83"/>
        <v>2</v>
      </c>
      <c r="CE168" s="8">
        <f t="shared" si="83"/>
        <v>1</v>
      </c>
      <c r="CF168" s="8">
        <f t="shared" si="83"/>
        <v>2</v>
      </c>
      <c r="CG168" s="8">
        <f t="shared" si="83"/>
        <v>1</v>
      </c>
      <c r="CH168" s="8" t="str">
        <f>+IF(BX168&lt;&gt;BX169,IF(BX168=0,"100",IF(BX168=1,$BD$173,IF(BX168=2,$BH$173,IF(BX168="x",$BF$173,"")))),"0")</f>
        <v>0</v>
      </c>
      <c r="CI168" s="8" t="str">
        <f>+IF(BY168&lt;&gt;BY169,IF(BY168=0,"100",IF(BY168=1,$BD$174,IF(BY168=2,$BH$174,IF(BY168="x",$BF$174,"")))),"0")</f>
        <v>0</v>
      </c>
      <c r="CJ168" s="8" t="str">
        <f>+IF(BZ168&lt;&gt;BZ169,IF(BZ168=0,"100",IF(BZ168=1,$BD$175,IF(BZ168=2,$BH$175,IF(BZ168="x",$BF$175,"")))),"0")</f>
        <v>0</v>
      </c>
      <c r="CK168" s="8" t="str">
        <f>+IF(CA168&lt;&gt;CA169,IF(CA168=0,"100",IF(CA168=1,$BD$176,IF(CA168=2,$BH$176,IF(CA168="x",$BF$176,"")))),"0")</f>
        <v>0</v>
      </c>
      <c r="CL168" s="8" t="str">
        <f>+IF(CB168&lt;&gt;CB169,IF(CB168=0,"100",IF(CB168=1,$BD$177,IF(CB168=2,$BH$177,IF(CB168="x",$BF$177,"")))),"0")</f>
        <v>0</v>
      </c>
      <c r="CM168" s="8" t="str">
        <f>+IF(CC168&lt;&gt;CC169,IF(CC168=0,"100",IF(CC168=1,$BD$178,IF(CC168=2,$BH$178,IF(CC168="x",$BF$178,"")))),"0")</f>
        <v>100</v>
      </c>
      <c r="CN168" s="8" t="str">
        <f>+IF(CD168&lt;&gt;CD169,IF(CD168=0,"100",IF(CD168=1,$BD$179,IF(CD168=2,$BH$179,IF(CD168="x",$BF$179,"")))),"0")</f>
        <v>0</v>
      </c>
      <c r="CO168" s="8" t="str">
        <f>+IF(CE168&lt;&gt;CE169,IF(CE168=0,"100",IF(CE168=1,$BD$180,IF(CE168=2,$BH$180,IF(CE168="x",$BF$180,"")))),"0")</f>
        <v>0</v>
      </c>
      <c r="CP168" s="8" t="str">
        <f>+IF(CF168&lt;&gt;CF169,IF(CF168=0,"100",IF(CF168=1,$BD$181,IF(CF168=2,$BH$181,IF(CF168="x",$BF$181,"")))),"0")</f>
        <v>0</v>
      </c>
      <c r="CQ168" s="8">
        <f>+IF(CG168&lt;&gt;CG169,IF(CG168=0,"100",IF(CG168=1,$BD$182,IF(CG168=2,$BH$182,IF(CG168="x",$BF$182,"")))),"0")</f>
        <v>59.01639344262295</v>
      </c>
      <c r="CR168" s="12">
        <f t="shared" si="15"/>
        <v>2</v>
      </c>
      <c r="CS168" s="23">
        <f t="shared" si="6"/>
        <v>79.5</v>
      </c>
      <c r="CT168" s="18"/>
    </row>
    <row r="169" spans="1:98" ht="11.25">
      <c r="A169" s="15"/>
      <c r="B169" s="62"/>
      <c r="C169" s="8" t="str">
        <f aca="true" t="shared" si="84" ref="C169:M169">+C44</f>
        <v>Депортиво</v>
      </c>
      <c r="D169" s="8">
        <f t="shared" si="84"/>
        <v>2</v>
      </c>
      <c r="E169" s="8">
        <f t="shared" si="84"/>
        <v>1</v>
      </c>
      <c r="F169" s="8" t="str">
        <f t="shared" si="84"/>
        <v>x</v>
      </c>
      <c r="G169" s="8">
        <f t="shared" si="84"/>
        <v>1</v>
      </c>
      <c r="H169" s="8">
        <f t="shared" si="84"/>
        <v>2</v>
      </c>
      <c r="I169" s="8">
        <f t="shared" si="84"/>
        <v>1</v>
      </c>
      <c r="J169" s="8" t="str">
        <f t="shared" si="84"/>
        <v>x</v>
      </c>
      <c r="K169" s="8">
        <f t="shared" si="84"/>
        <v>1</v>
      </c>
      <c r="L169" s="8">
        <f t="shared" si="84"/>
        <v>2</v>
      </c>
      <c r="M169" s="20" t="str">
        <f t="shared" si="84"/>
        <v>x</v>
      </c>
      <c r="N169" s="11" t="str">
        <f>+IF(D168&lt;&gt;D169,IF(D169=0,"100",IF(D169=1,$BD$173,IF(D169=2,$BH$173,IF(D169="x",$BF$173,"")))),"0")</f>
        <v>0</v>
      </c>
      <c r="O169" s="11" t="str">
        <f>+IF(E168&lt;&gt;E169,IF(E169=0,"100",IF(E169=1,$BD$174,IF(E169=2,$BH$174,IF(E169="x",$BF$174,"")))),"0")</f>
        <v>0</v>
      </c>
      <c r="P169" s="11">
        <f>+IF(F168&lt;&gt;F169,IF(F169=0,"100",IF(F169=1,$BD$175,IF(F169=2,$BH$175,IF(F169="x",$BF$175,"")))),"0")</f>
        <v>4.6875</v>
      </c>
      <c r="Q169" s="11">
        <f>+IF(G168&lt;&gt;G169,IF(G169=0,"100",IF(G169=1,$BD$176,IF(G169=2,$BH$176,IF(G169="x",$BF$176,"")))),"0")</f>
        <v>78.46153846153847</v>
      </c>
      <c r="R169" s="11" t="str">
        <f>+IF(H168&lt;&gt;H169,IF(H169=0,"100",IF(H169=1,$BD$177,IF(H169=2,$BH$177,IF(H169="x",$BF$177,"")))),"0")</f>
        <v>0</v>
      </c>
      <c r="S169" s="11">
        <f>+IF(I168&lt;&gt;I169,IF(I169=0,"100",IF(I169=1,$BD$178,IF(I169=2,$BH$178,IF(I169="x",$BF$178,"")))),"0")</f>
        <v>26.865671641791046</v>
      </c>
      <c r="T169" s="11">
        <f>+IF(J168&lt;&gt;J169,IF(J169=0,"100",IF(J169=1,$BD$179,IF(J169=2,$BH$179,IF(J169="x",$BF$179,"")))),"0")</f>
        <v>10</v>
      </c>
      <c r="U169" s="11" t="str">
        <f>+IF(K168&lt;&gt;K169,IF(K169=0,"100",IF(K169=1,$BD$180,IF(K169=2,$BH$180,IF(K169="x",$BF$180,"")))),"0")</f>
        <v>0</v>
      </c>
      <c r="V169" s="11">
        <f>+IF(L168&lt;&gt;L169,IF(L169=0,"100",IF(L169=1,$BD$181,IF(L169=2,$BH$181,IF(L169="x",$BF$181,"")))),"0")</f>
        <v>53.6231884057971</v>
      </c>
      <c r="W169" s="11">
        <f>+IF(M168&lt;&gt;M169,IF(M169=0,"100",IF(M169=1,$BD$182,IF(M169=2,$BH$182,IF(M169="x",$BF$182,"")))),"0")</f>
        <v>24.59016393442623</v>
      </c>
      <c r="X169" s="12">
        <f t="shared" si="8"/>
        <v>6</v>
      </c>
      <c r="Y169" s="22">
        <f t="shared" si="9"/>
        <v>33</v>
      </c>
      <c r="Z169" s="63"/>
      <c r="AA169" s="8" t="str">
        <f aca="true" t="shared" si="85" ref="AA169:AK169">+AA44</f>
        <v>Лацио</v>
      </c>
      <c r="AB169" s="8">
        <f t="shared" si="85"/>
        <v>2</v>
      </c>
      <c r="AC169" s="8">
        <f t="shared" si="85"/>
        <v>1</v>
      </c>
      <c r="AD169" s="8">
        <f t="shared" si="85"/>
        <v>1</v>
      </c>
      <c r="AE169" s="8" t="str">
        <f t="shared" si="85"/>
        <v>x</v>
      </c>
      <c r="AF169" s="8">
        <f t="shared" si="85"/>
        <v>2</v>
      </c>
      <c r="AG169" s="8">
        <f t="shared" si="85"/>
        <v>2</v>
      </c>
      <c r="AH169" s="8">
        <f t="shared" si="85"/>
        <v>2</v>
      </c>
      <c r="AI169" s="8">
        <f t="shared" si="85"/>
        <v>1</v>
      </c>
      <c r="AJ169" s="8">
        <f t="shared" si="85"/>
        <v>2</v>
      </c>
      <c r="AK169" s="20">
        <f t="shared" si="85"/>
        <v>1</v>
      </c>
      <c r="AL169" s="11" t="str">
        <f>+IF(AB168&lt;&gt;AB169,IF(AB169=0,"100",IF(AB169=1,$BD$173,IF(AB169=2,$BH$173,IF(AB169="x",$BF$173,"")))),"0")</f>
        <v>0</v>
      </c>
      <c r="AM169" s="11" t="str">
        <f>+IF(AC168&lt;&gt;AC169,IF(AC169=0,"100",IF(AC169=1,$BD$174,IF(AC169=2,$BH$174,IF(AC169="x",$BF$174,"")))),"0")</f>
        <v>0</v>
      </c>
      <c r="AN169" s="11" t="str">
        <f>+IF(AD168&lt;&gt;AD169,IF(AD169=0,"100",IF(AD169=1,$BD$175,IF(AD169=2,$BH$175,IF(AD169="x",$BF$175,"")))),"0")</f>
        <v>0</v>
      </c>
      <c r="AO169" s="11">
        <f>+IF(AE168&lt;&gt;AE169,IF(AE169=0,"100",IF(AE169=1,$BD$176,IF(AE169=2,$BH$176,IF(AE169="x",$BF$176,"")))),"0")</f>
        <v>16.923076923076923</v>
      </c>
      <c r="AP169" s="11" t="str">
        <f>+IF(AF168&lt;&gt;AF169,IF(AF169=0,"100",IF(AF169=1,$BD$177,IF(AF169=2,$BH$177,IF(AF169="x",$BF$177,"")))),"0")</f>
        <v>0</v>
      </c>
      <c r="AQ169" s="11" t="str">
        <f>+IF(AG168&lt;&gt;AG169,IF(AG169=0,"100",IF(AG169=1,$BD$178,IF(AG169=2,$BH$178,IF(AG169="x",$BF$178,"")))),"0")</f>
        <v>0</v>
      </c>
      <c r="AR169" s="11" t="str">
        <f>+IF(AH168&lt;&gt;AH169,IF(AH169=0,"100",IF(AH169=1,$BD$179,IF(AH169=2,$BH$179,IF(AH169="x",$BF$179,"")))),"0")</f>
        <v>0</v>
      </c>
      <c r="AS169" s="11" t="str">
        <f>+IF(AI168&lt;&gt;AI169,IF(AI169=0,"100",IF(AI169=1,$BD$180,IF(AI169=2,$BH$180,IF(AI169="x",$BF$180,"")))),"0")</f>
        <v>0</v>
      </c>
      <c r="AT169" s="11" t="str">
        <f>+IF(AJ168&lt;&gt;AJ169,IF(AJ169=0,"100",IF(AJ169=1,$BD$181,IF(AJ169=2,$BH$181,IF(AJ169="x",$BF$181,"")))),"0")</f>
        <v>0</v>
      </c>
      <c r="AU169" s="11" t="str">
        <f>+IF(AK168&lt;&gt;AK169,IF(AK169=0,"100",IF(AK169=1,$BD$182,IF(AK169=2,$BH$182,IF(AK169="x",$BF$182,"")))),"0")</f>
        <v>0</v>
      </c>
      <c r="AV169" s="12">
        <f t="shared" si="11"/>
        <v>1</v>
      </c>
      <c r="AW169" s="22">
        <f t="shared" si="2"/>
        <v>16.9</v>
      </c>
      <c r="AX169" s="65"/>
      <c r="AY169" s="8" t="str">
        <f aca="true" t="shared" si="86" ref="AY169:BI169">+AY44</f>
        <v>Сибирь</v>
      </c>
      <c r="AZ169" s="8">
        <f t="shared" si="86"/>
        <v>2</v>
      </c>
      <c r="BA169" s="8" t="str">
        <f t="shared" si="86"/>
        <v>x</v>
      </c>
      <c r="BB169" s="8">
        <f t="shared" si="86"/>
        <v>1</v>
      </c>
      <c r="BC169" s="8" t="str">
        <f t="shared" si="86"/>
        <v>x</v>
      </c>
      <c r="BD169" s="8">
        <f t="shared" si="86"/>
        <v>2</v>
      </c>
      <c r="BE169" s="8">
        <f t="shared" si="86"/>
        <v>1</v>
      </c>
      <c r="BF169" s="8">
        <f t="shared" si="86"/>
        <v>2</v>
      </c>
      <c r="BG169" s="8">
        <f t="shared" si="86"/>
        <v>1</v>
      </c>
      <c r="BH169" s="8" t="str">
        <f t="shared" si="86"/>
        <v>x</v>
      </c>
      <c r="BI169" s="8">
        <f t="shared" si="86"/>
        <v>2</v>
      </c>
      <c r="BJ169" s="11">
        <f>+IF(AZ168&lt;&gt;AZ169,IF(AZ169=0,"100",IF(AZ169=1,$BD$173,IF(AZ169=2,$BH$173,IF(AZ169="x",$BF$173,"")))),"0")</f>
        <v>91.30434782608695</v>
      </c>
      <c r="BK169" s="11">
        <f>+IF(BA168&lt;&gt;BA169,IF(BA169=0,"100",IF(BA169=1,$BD$174,IF(BA169=2,$BH$174,IF(BA169="x",$BF$174,"")))),"0")</f>
        <v>17.647058823529413</v>
      </c>
      <c r="BL169" s="11">
        <f>+IF(BB168&lt;&gt;BB169,IF(BB169=0,"100",IF(BB169=1,$BD$175,IF(BB169=2,$BH$175,IF(BB169="x",$BF$175,"")))),"0")</f>
        <v>87.5</v>
      </c>
      <c r="BM169" s="11">
        <f>+IF(BC168&lt;&gt;BC169,IF(BC169=0,"100",IF(BC169=1,$BD$176,IF(BC169=2,$BH$176,IF(BC169="x",$BF$176,"")))),"0")</f>
        <v>16.923076923076923</v>
      </c>
      <c r="BN169" s="11">
        <f>+IF(BD168&lt;&gt;BD169,IF(BD169=0,"100",IF(BD169=1,$BD$177,IF(BD169=2,$BH$177,IF(BD169="x",$BF$177,"")))),"0")</f>
        <v>71.42857142857143</v>
      </c>
      <c r="BO169" s="11">
        <f>+IF(BE168&lt;&gt;BE169,IF(BE169=0,"100",IF(BE169=1,$BD$178,IF(BE169=2,$BH$178,IF(BE169="x",$BF$178,"")))),"0")</f>
        <v>26.865671641791046</v>
      </c>
      <c r="BP169" s="11">
        <f>+IF(BF168&lt;&gt;BF169,IF(BF169=0,"100",IF(BF169=1,$BD$179,IF(BF169=2,$BH$179,IF(BF169="x",$BF$179,"")))),"0")</f>
        <v>85.71428571428571</v>
      </c>
      <c r="BQ169" s="11">
        <f>+IF(BG168&lt;&gt;BG169,IF(BG169=0,"100",IF(BG169=1,$BD$180,IF(BG169=2,$BH$180,IF(BG169="x",$BF$180,"")))),"0")</f>
        <v>94.28571428571429</v>
      </c>
      <c r="BR169" s="11">
        <f>+IF(BH168&lt;&gt;BH169,IF(BH169=0,"100",IF(BH169=1,$BD$181,IF(BH169=2,$BH$181,IF(BH169="x",$BF$181,"")))),"0")</f>
        <v>15.942028985507246</v>
      </c>
      <c r="BS169" s="11">
        <f>+IF(BI168&lt;&gt;BI169,IF(BI169=0,"100",IF(BI169=1,$BD$182,IF(BI169=2,$BH$182,IF(BI169="x",$BF$182,"")))),"0")</f>
        <v>16.39344262295082</v>
      </c>
      <c r="BT169" s="12">
        <f t="shared" si="13"/>
        <v>10</v>
      </c>
      <c r="BU169" s="22">
        <f t="shared" si="4"/>
        <v>52.4</v>
      </c>
      <c r="BV169" s="62"/>
      <c r="BW169" s="8" t="str">
        <f aca="true" t="shared" si="87" ref="BW169:CG169">+BW44</f>
        <v>Атлетико М.</v>
      </c>
      <c r="BX169" s="8">
        <f t="shared" si="87"/>
        <v>2</v>
      </c>
      <c r="BY169" s="8">
        <f t="shared" si="87"/>
        <v>1</v>
      </c>
      <c r="BZ169" s="8">
        <f t="shared" si="87"/>
        <v>1</v>
      </c>
      <c r="CA169" s="8">
        <f t="shared" si="87"/>
        <v>1</v>
      </c>
      <c r="CB169" s="8">
        <f t="shared" si="87"/>
        <v>2</v>
      </c>
      <c r="CC169" s="8" t="str">
        <f t="shared" si="87"/>
        <v>x</v>
      </c>
      <c r="CD169" s="8">
        <f t="shared" si="87"/>
        <v>2</v>
      </c>
      <c r="CE169" s="8">
        <f t="shared" si="87"/>
        <v>1</v>
      </c>
      <c r="CF169" s="8">
        <f t="shared" si="87"/>
        <v>2</v>
      </c>
      <c r="CG169" s="8" t="str">
        <f t="shared" si="87"/>
        <v>x</v>
      </c>
      <c r="CH169" s="11" t="str">
        <f>+IF(BX168&lt;&gt;BX169,IF(BX169=0,"100",IF(BX169=1,$BD$173,IF(BX169=2,$BH$173,IF(BX169="x",$BF$173,"")))),"0")</f>
        <v>0</v>
      </c>
      <c r="CI169" s="11" t="str">
        <f>+IF(BY168&lt;&gt;BY169,IF(BY169=0,"100",IF(BY169=1,$BD$174,IF(BY169=2,$BH$174,IF(BY169="x",$BF$174,"")))),"0")</f>
        <v>0</v>
      </c>
      <c r="CJ169" s="11" t="str">
        <f>+IF(BZ168&lt;&gt;BZ169,IF(BZ169=0,"100",IF(BZ169=1,$BD$175,IF(BZ169=2,$BH$175,IF(BZ169="x",$BF$175,"")))),"0")</f>
        <v>0</v>
      </c>
      <c r="CK169" s="11" t="str">
        <f>+IF(CA168&lt;&gt;CA169,IF(CA169=0,"100",IF(CA169=1,$BD$176,IF(CA169=2,$BH$176,IF(CA169="x",$BF$176,"")))),"0")</f>
        <v>0</v>
      </c>
      <c r="CL169" s="11" t="str">
        <f>+IF(CB168&lt;&gt;CB169,IF(CB169=0,"100",IF(CB169=1,$BD$177,IF(CB169=2,$BH$177,IF(CB169="x",$BF$177,"")))),"0")</f>
        <v>0</v>
      </c>
      <c r="CM169" s="11">
        <f>+IF(CC168&lt;&gt;CC169,IF(CC169=0,"100",IF(CC169=1,$BD$178,IF(CC169=2,$BH$178,IF(CC169="x",$BF$178,"")))),"0")</f>
        <v>32.83582089552239</v>
      </c>
      <c r="CN169" s="11" t="str">
        <f>+IF(CD168&lt;&gt;CD169,IF(CD169=0,"100",IF(CD169=1,$BD$179,IF(CD169=2,$BH$179,IF(CD169="x",$BF$179,"")))),"0")</f>
        <v>0</v>
      </c>
      <c r="CO169" s="11" t="str">
        <f>+IF(CE168&lt;&gt;CE169,IF(CE169=0,"100",IF(CE169=1,$BD$180,IF(CE169=2,$BH$180,IF(CE169="x",$BF$180,"")))),"0")</f>
        <v>0</v>
      </c>
      <c r="CP169" s="11" t="str">
        <f>+IF(CF168&lt;&gt;CF169,IF(CF169=0,"100",IF(CF169=1,$BD$181,IF(CF169=2,$BH$181,IF(CF169="x",$BF$181,"")))),"0")</f>
        <v>0</v>
      </c>
      <c r="CQ169" s="11">
        <f>+IF(CG168&lt;&gt;CG169,IF(CG169=0,"100",IF(CG169=1,$BD$182,IF(CG169=2,$BH$182,IF(CG169="x",$BF$182,"")))),"0")</f>
        <v>24.59016393442623</v>
      </c>
      <c r="CR169" s="12">
        <f t="shared" si="15"/>
        <v>2</v>
      </c>
      <c r="CS169" s="22">
        <f t="shared" si="6"/>
        <v>28.7</v>
      </c>
      <c r="CT169" s="18"/>
    </row>
    <row r="170" spans="1:98" s="10" customFormat="1" ht="11.25">
      <c r="A170" s="15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</row>
    <row r="171" spans="1:98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</row>
    <row r="172" spans="1:98" ht="13.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61">
        <v>1</v>
      </c>
      <c r="AE172" s="61"/>
      <c r="AF172" s="61" t="s">
        <v>97</v>
      </c>
      <c r="AG172" s="61"/>
      <c r="AH172" s="61">
        <v>2</v>
      </c>
      <c r="AI172" s="61"/>
      <c r="AJ172" s="61">
        <v>0</v>
      </c>
      <c r="AK172" s="61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66" t="s">
        <v>98</v>
      </c>
      <c r="AX172" s="66"/>
      <c r="AY172" s="66"/>
      <c r="AZ172" s="66"/>
      <c r="BA172" s="66"/>
      <c r="BB172" s="66"/>
      <c r="BC172" s="66"/>
      <c r="BD172" s="61" t="s">
        <v>95</v>
      </c>
      <c r="BE172" s="61"/>
      <c r="BF172" s="61" t="s">
        <v>97</v>
      </c>
      <c r="BG172" s="61"/>
      <c r="BH172" s="61" t="s">
        <v>96</v>
      </c>
      <c r="BI172" s="61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</row>
    <row r="173" spans="1:98" ht="13.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60">
        <f>COUNTIF(D150:D169,1)+COUNTIF(AB150:AB169,1)+COUNTIF(AZ150:AZ169,1)+COUNTIF(BX150:BX169,1)</f>
        <v>1</v>
      </c>
      <c r="AE173" s="60"/>
      <c r="AF173" s="60">
        <f>COUNTIF(D150:D169,"x")+COUNTIF(AB150:AB169,"x")+COUNTIF(AZ150:AZ169,"x")+COUNTIF(BX150:BX169,"x")</f>
        <v>5</v>
      </c>
      <c r="AG173" s="60"/>
      <c r="AH173" s="60">
        <f>COUNTIF(D150:D169,2)+COUNTIF(AB150:AB169,2)+COUNTIF(AZ150:AZ169,2)+COUNTIF(BX150:BX169,2)</f>
        <v>63</v>
      </c>
      <c r="AI173" s="60"/>
      <c r="AJ173" s="60">
        <f>COUNTIF(D150:D169,0)+COUNTIF(AB150:AB169,0)+COUNTIF(AZ150:AZ169,0)+COUNTIF(BX150:BX169,0)</f>
        <v>1</v>
      </c>
      <c r="AK173" s="60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37" t="s">
        <v>109</v>
      </c>
      <c r="AX173" s="33"/>
      <c r="AY173" s="33"/>
      <c r="AZ173" s="33"/>
      <c r="BA173" s="33"/>
      <c r="BB173" s="33"/>
      <c r="BC173" s="34"/>
      <c r="BD173" s="60">
        <f>AD173*100/((80-BU173)-AJ173)</f>
        <v>1.4492753623188406</v>
      </c>
      <c r="BE173" s="60"/>
      <c r="BF173" s="60">
        <f>AF173*100/((80-BU173)-AJ173)</f>
        <v>7.246376811594203</v>
      </c>
      <c r="BG173" s="60"/>
      <c r="BH173" s="60">
        <f>AH173*100/((80-BU173)-AJ173)</f>
        <v>91.30434782608695</v>
      </c>
      <c r="BI173" s="60"/>
      <c r="BU173" s="25">
        <f>COUNTIF(D150:D169,"-")+COUNTIF(AB150:AB169,"-")+COUNTIF(AZ150:AZ169,"-")+COUNTIF(BX150:BX169,"-")</f>
        <v>10</v>
      </c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</row>
    <row r="174" spans="1:98" ht="13.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60">
        <f>COUNTIF(E150:E169,1)+COUNTIF(AC150:AC169,1)+COUNTIF(BA150:BA169,1)+COUNTIF(BY150:BY169,1)</f>
        <v>54</v>
      </c>
      <c r="AE174" s="60"/>
      <c r="AF174" s="60">
        <f>COUNTIF(E150:E169,"x")+COUNTIF(AC150:AC169,"x")+COUNTIF(BA150:BA169,"x")+COUNTIF(BY150:BY169,"x")</f>
        <v>12</v>
      </c>
      <c r="AG174" s="60"/>
      <c r="AH174" s="60">
        <f>COUNTIF(E150:E169,2)+COUNTIF(AC150:AC169,2)+COUNTIF(BA150:BA169,2)+COUNTIF(BY150:BY169,2)</f>
        <v>2</v>
      </c>
      <c r="AI174" s="60"/>
      <c r="AJ174" s="60">
        <f>COUNTIF(E150:E169,0)+COUNTIF(AC150:AC169,0)+COUNTIF(BA150:BA169,0)+COUNTIF(BY150:BY169,0)</f>
        <v>2</v>
      </c>
      <c r="AK174" s="60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37" t="s">
        <v>110</v>
      </c>
      <c r="AX174" s="35"/>
      <c r="AY174" s="35"/>
      <c r="AZ174" s="35"/>
      <c r="BA174" s="35"/>
      <c r="BB174" s="35"/>
      <c r="BC174" s="36"/>
      <c r="BD174" s="60">
        <f aca="true" t="shared" si="88" ref="BD174:BD182">AD174*100/((80-BU174)-AJ174)</f>
        <v>79.41176470588235</v>
      </c>
      <c r="BE174" s="60"/>
      <c r="BF174" s="60">
        <f aca="true" t="shared" si="89" ref="BF174:BF182">AF174*100/((80-BU174)-AJ174)</f>
        <v>17.647058823529413</v>
      </c>
      <c r="BG174" s="60"/>
      <c r="BH174" s="60">
        <f aca="true" t="shared" si="90" ref="BH174:BH182">AH174*100/((80-BU174)-AJ174)</f>
        <v>2.9411764705882355</v>
      </c>
      <c r="BI174" s="60"/>
      <c r="BU174" s="25">
        <f aca="true" t="shared" si="91" ref="BU174:BU182">+BU173</f>
        <v>10</v>
      </c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</row>
    <row r="175" spans="1:98" ht="13.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60">
        <f>COUNTIF(F150:F169,1)+COUNTIF(AD150:AD169,1)+COUNTIF(BB150:BB169,1)+COUNTIF(BZ150:BZ169,1)</f>
        <v>56</v>
      </c>
      <c r="AE175" s="60"/>
      <c r="AF175" s="60">
        <f>COUNTIF(F150:F169,"x")+COUNTIF(AD150:AD169,"x")+COUNTIF(BB150:BB169,"x")+COUNTIF(BZ150:BZ169,"x")</f>
        <v>3</v>
      </c>
      <c r="AG175" s="60"/>
      <c r="AH175" s="60">
        <f>COUNTIF(F150:F169,2)+COUNTIF(AD150:AD169,2)+COUNTIF(BB150:BB169,2)+COUNTIF(BZ150:BZ169,2)</f>
        <v>5</v>
      </c>
      <c r="AI175" s="60"/>
      <c r="AJ175" s="60">
        <f>COUNTIF(F150:F169,0)+COUNTIF(AD150:AD169,0)+COUNTIF(BB150:BB169,0)+COUNTIF(BZ150:BZ169,0)</f>
        <v>6</v>
      </c>
      <c r="AK175" s="60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37" t="s">
        <v>111</v>
      </c>
      <c r="AX175" s="33"/>
      <c r="AY175" s="33"/>
      <c r="AZ175" s="33"/>
      <c r="BA175" s="33"/>
      <c r="BB175" s="33"/>
      <c r="BC175" s="34"/>
      <c r="BD175" s="60">
        <f t="shared" si="88"/>
        <v>87.5</v>
      </c>
      <c r="BE175" s="60"/>
      <c r="BF175" s="60">
        <f t="shared" si="89"/>
        <v>4.6875</v>
      </c>
      <c r="BG175" s="60"/>
      <c r="BH175" s="60">
        <f t="shared" si="90"/>
        <v>7.8125</v>
      </c>
      <c r="BI175" s="60"/>
      <c r="BU175" s="25">
        <f t="shared" si="91"/>
        <v>10</v>
      </c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</row>
    <row r="176" spans="1:98" ht="13.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60">
        <f>COUNTIF(G150:G169,1)+COUNTIF(AE150:AE169,1)+COUNTIF(BC150:BC169,1)+COUNTIF(CA150:CA169,1)</f>
        <v>51</v>
      </c>
      <c r="AE176" s="60"/>
      <c r="AF176" s="60">
        <f>COUNTIF(G150:G169,"x")+COUNTIF(AE150:AE169,"x")+COUNTIF(BC150:BC169,"x")+COUNTIF(CA150:CA169,"x")</f>
        <v>11</v>
      </c>
      <c r="AG176" s="60"/>
      <c r="AH176" s="60">
        <f>COUNTIF(G150:G169,2)+COUNTIF(AE150:AE169,2)+COUNTIF(BC150:BC169,2)+COUNTIF(CA150:CA169,2)</f>
        <v>3</v>
      </c>
      <c r="AI176" s="60"/>
      <c r="AJ176" s="60">
        <f>COUNTIF(G150:G169,0)+COUNTIF(AE150:AE169,0)+COUNTIF(BC150:BC169,0)+COUNTIF(CA150:CA169,0)</f>
        <v>5</v>
      </c>
      <c r="AK176" s="60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37" t="s">
        <v>112</v>
      </c>
      <c r="AX176" s="35"/>
      <c r="AY176" s="35"/>
      <c r="AZ176" s="35"/>
      <c r="BA176" s="35"/>
      <c r="BB176" s="35"/>
      <c r="BC176" s="36"/>
      <c r="BD176" s="60">
        <f t="shared" si="88"/>
        <v>78.46153846153847</v>
      </c>
      <c r="BE176" s="60"/>
      <c r="BF176" s="60">
        <f t="shared" si="89"/>
        <v>16.923076923076923</v>
      </c>
      <c r="BG176" s="60"/>
      <c r="BH176" s="60">
        <f t="shared" si="90"/>
        <v>4.615384615384615</v>
      </c>
      <c r="BI176" s="60"/>
      <c r="BU176" s="25">
        <f t="shared" si="91"/>
        <v>10</v>
      </c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</row>
    <row r="177" spans="1:98" ht="13.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60">
        <f>COUNTIF(H150:H169,1)+COUNTIF(AF150:AF169,1)+COUNTIF(BD150:BD169,1)+COUNTIF(CB150:CB169,1)</f>
        <v>6</v>
      </c>
      <c r="AE177" s="60"/>
      <c r="AF177" s="60">
        <f>COUNTIF(H150:H169,"x")+COUNTIF(AF150:AF169,"x")+COUNTIF(BD150:BD169,"x")+COUNTIF(CB150:CB169,"x")</f>
        <v>12</v>
      </c>
      <c r="AG177" s="60"/>
      <c r="AH177" s="60">
        <f>COUNTIF(H150:H169,2)+COUNTIF(AF150:AF169,2)+COUNTIF(BD150:BD169,2)+COUNTIF(CB150:CB169,2)</f>
        <v>45</v>
      </c>
      <c r="AI177" s="60"/>
      <c r="AJ177" s="60">
        <f>COUNTIF(H150:H169,0)+COUNTIF(AF150:AF169,0)+COUNTIF(BD150:BD169,0)+COUNTIF(CB150:CB169,0)</f>
        <v>7</v>
      </c>
      <c r="AK177" s="60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37" t="s">
        <v>113</v>
      </c>
      <c r="AX177" s="33"/>
      <c r="AY177" s="33"/>
      <c r="AZ177" s="33"/>
      <c r="BA177" s="33"/>
      <c r="BB177" s="33"/>
      <c r="BC177" s="34"/>
      <c r="BD177" s="60">
        <f t="shared" si="88"/>
        <v>9.523809523809524</v>
      </c>
      <c r="BE177" s="60"/>
      <c r="BF177" s="60">
        <f t="shared" si="89"/>
        <v>19.047619047619047</v>
      </c>
      <c r="BG177" s="60"/>
      <c r="BH177" s="60">
        <f t="shared" si="90"/>
        <v>71.42857142857143</v>
      </c>
      <c r="BI177" s="60"/>
      <c r="BU177" s="25">
        <f t="shared" si="91"/>
        <v>10</v>
      </c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</row>
    <row r="178" spans="1:98" ht="13.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60">
        <f>COUNTIF(H150:H169,1)+COUNTIF(AG150:AG169,1)+COUNTIF(BE150:BE169,1)+COUNTIF(CC150:CC169,1)</f>
        <v>18</v>
      </c>
      <c r="AE178" s="60"/>
      <c r="AF178" s="60">
        <f>COUNTIF(I150:I169,"x")+COUNTIF(AG150:AG169,"x")+COUNTIF(BE150:BE169,"x")+COUNTIF(CC150:CC169,"x")</f>
        <v>22</v>
      </c>
      <c r="AG178" s="60"/>
      <c r="AH178" s="60">
        <f>COUNTIF(I150:I169,2)+COUNTIF(AG150:AG169,2)+COUNTIF(BE150:BE169,2)+COUNTIF(CC150:CC169,2)</f>
        <v>18</v>
      </c>
      <c r="AI178" s="60"/>
      <c r="AJ178" s="60">
        <f>COUNTIF(I150:I169,0)+COUNTIF(AG150:AG169,0)+COUNTIF(BE150:BE169,0)+COUNTIF(CC150:CC169,0)</f>
        <v>3</v>
      </c>
      <c r="AK178" s="60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37" t="s">
        <v>114</v>
      </c>
      <c r="AX178" s="35"/>
      <c r="AY178" s="35"/>
      <c r="AZ178" s="35"/>
      <c r="BA178" s="35"/>
      <c r="BB178" s="35"/>
      <c r="BC178" s="36"/>
      <c r="BD178" s="60">
        <f t="shared" si="88"/>
        <v>26.865671641791046</v>
      </c>
      <c r="BE178" s="60"/>
      <c r="BF178" s="60">
        <f t="shared" si="89"/>
        <v>32.83582089552239</v>
      </c>
      <c r="BG178" s="60"/>
      <c r="BH178" s="60">
        <f t="shared" si="90"/>
        <v>26.865671641791046</v>
      </c>
      <c r="BI178" s="60"/>
      <c r="BU178" s="25">
        <f t="shared" si="91"/>
        <v>10</v>
      </c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</row>
    <row r="179" spans="1:98" ht="13.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60">
        <f>COUNTIF(J150:J169,1)+COUNTIF(AH150:AH169,1)+COUNTIF(BF150:BF169,1)+COUNTIF(CD150:CD169,1)</f>
        <v>3</v>
      </c>
      <c r="AE179" s="60"/>
      <c r="AF179" s="60">
        <f>COUNTIF(J150:J169,"x")+COUNTIF(AH150:AH169,"x")+COUNTIF(BF150:BF169,"x")+COUNTIF(CD150:CD169,"x")</f>
        <v>7</v>
      </c>
      <c r="AG179" s="60"/>
      <c r="AH179" s="60">
        <f>COUNTIF(J150:J169,2)+COUNTIF(AH150:AH169,2)+COUNTIF(BF150:BF169,2)+COUNTIF(CD150:CD169,2)</f>
        <v>60</v>
      </c>
      <c r="AI179" s="60"/>
      <c r="AJ179" s="60">
        <f>COUNTIF(J150:J169,0)+COUNTIF(AH150:AH169,0)+COUNTIF(BF150:BF169,0)+COUNTIF(CD150:CD169,0)</f>
        <v>0</v>
      </c>
      <c r="AK179" s="60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37" t="s">
        <v>115</v>
      </c>
      <c r="AX179" s="33"/>
      <c r="AY179" s="33"/>
      <c r="AZ179" s="33"/>
      <c r="BA179" s="33"/>
      <c r="BB179" s="33"/>
      <c r="BC179" s="34"/>
      <c r="BD179" s="60">
        <f t="shared" si="88"/>
        <v>4.285714285714286</v>
      </c>
      <c r="BE179" s="60"/>
      <c r="BF179" s="60">
        <f t="shared" si="89"/>
        <v>10</v>
      </c>
      <c r="BG179" s="60"/>
      <c r="BH179" s="60">
        <f t="shared" si="90"/>
        <v>85.71428571428571</v>
      </c>
      <c r="BI179" s="60"/>
      <c r="BU179" s="25">
        <f t="shared" si="91"/>
        <v>10</v>
      </c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</row>
    <row r="180" spans="1:98" ht="13.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60">
        <f>COUNTIF(K150:K169,1)+COUNTIF(AI150:AI169,1)+COUNTIF(BG150:BG169,1)+COUNTIF(CE150:CE169,1)</f>
        <v>66</v>
      </c>
      <c r="AE180" s="60"/>
      <c r="AF180" s="60">
        <f>COUNTIF(K150:K169,"x")+COUNTIF(AI150:AI169,"x")+COUNTIF(BG150:BG169,"x")+COUNTIF(CE150:CE169,"x")</f>
        <v>4</v>
      </c>
      <c r="AG180" s="60"/>
      <c r="AH180" s="60">
        <f>COUNTIF(K150:K169,2)+COUNTIF(AI150:AI169,2)+COUNTIF(BG150:BG169,2)+COUNTIF(CE150:CE169,2)</f>
        <v>0</v>
      </c>
      <c r="AI180" s="60"/>
      <c r="AJ180" s="60">
        <f>COUNTIF(K150:K169,0)+COUNTIF(AI150:AI169,0)+COUNTIF(BG150:BG169,0)+COUNTIF(CE150:CE169,0)</f>
        <v>0</v>
      </c>
      <c r="AK180" s="60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37" t="s">
        <v>116</v>
      </c>
      <c r="AX180" s="35"/>
      <c r="AY180" s="35"/>
      <c r="AZ180" s="35"/>
      <c r="BA180" s="35"/>
      <c r="BB180" s="35"/>
      <c r="BC180" s="36"/>
      <c r="BD180" s="60">
        <f t="shared" si="88"/>
        <v>94.28571428571429</v>
      </c>
      <c r="BE180" s="60"/>
      <c r="BF180" s="60">
        <f t="shared" si="89"/>
        <v>5.714285714285714</v>
      </c>
      <c r="BG180" s="60"/>
      <c r="BH180" s="60">
        <f t="shared" si="90"/>
        <v>0</v>
      </c>
      <c r="BI180" s="60"/>
      <c r="BU180" s="25">
        <f t="shared" si="91"/>
        <v>10</v>
      </c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</row>
    <row r="181" spans="1:98" ht="13.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60">
        <f>COUNTIF(L150:L169,1)+COUNTIF(AJ150:AJ169,1)+COUNTIF(BH150:BH169,1)+COUNTIF(CF150:CF169,1)</f>
        <v>21</v>
      </c>
      <c r="AE181" s="60"/>
      <c r="AF181" s="60">
        <f>COUNTIF(L150:L169,"x")+COUNTIF(AJ150:AJ169,"x")+COUNTIF(BH150:BH169,"x")+COUNTIF(CF150:CF169,"x")</f>
        <v>11</v>
      </c>
      <c r="AG181" s="60"/>
      <c r="AH181" s="60">
        <f>COUNTIF(L150:L169,2)+COUNTIF(AJ150:AJ169,2)+COUNTIF(BH150:BH169,2)+COUNTIF(CF150:CF169,2)</f>
        <v>37</v>
      </c>
      <c r="AI181" s="60"/>
      <c r="AJ181" s="60">
        <f>COUNTIF(L150:L169,0)+COUNTIF(AJ150:AJ169,0)+COUNTIF(BH150:BH169,0)+COUNTIF(CF150:CF169,0)</f>
        <v>1</v>
      </c>
      <c r="AK181" s="60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37" t="s">
        <v>117</v>
      </c>
      <c r="AX181" s="33"/>
      <c r="AY181" s="33"/>
      <c r="AZ181" s="33"/>
      <c r="BA181" s="33"/>
      <c r="BB181" s="33"/>
      <c r="BC181" s="34"/>
      <c r="BD181" s="60">
        <f t="shared" si="88"/>
        <v>30.434782608695652</v>
      </c>
      <c r="BE181" s="60"/>
      <c r="BF181" s="60">
        <f t="shared" si="89"/>
        <v>15.942028985507246</v>
      </c>
      <c r="BG181" s="60"/>
      <c r="BH181" s="60">
        <f t="shared" si="90"/>
        <v>53.6231884057971</v>
      </c>
      <c r="BI181" s="60"/>
      <c r="BU181" s="25">
        <f t="shared" si="91"/>
        <v>10</v>
      </c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</row>
    <row r="182" spans="1:98" ht="13.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60">
        <f>COUNTIF(M150:M169,1)+COUNTIF(AK150:AK169,1)+COUNTIF(BI150:BI169,1)+COUNTIF(CG150:CG169,1)</f>
        <v>36</v>
      </c>
      <c r="AE182" s="60"/>
      <c r="AF182" s="60">
        <f>COUNTIF(M150:M169,"x")+COUNTIF(AK150:AK169,"x")+COUNTIF(BI150:BI169,"x")+COUNTIF(CG150:CG169,"x")</f>
        <v>15</v>
      </c>
      <c r="AG182" s="60"/>
      <c r="AH182" s="60">
        <f>COUNTIF(M150:M169,2)+COUNTIF(AK150:AK169,2)+COUNTIF(BI150:BI169,2)+COUNTIF(CG150:CG169,2)</f>
        <v>10</v>
      </c>
      <c r="AI182" s="60"/>
      <c r="AJ182" s="60">
        <f>COUNTIF(M150:M169,0)+COUNTIF(AK150:AK169,0)+COUNTIF(BI150:BI169,0)+COUNTIF(CG150:CG169,0)</f>
        <v>9</v>
      </c>
      <c r="AK182" s="60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37" t="s">
        <v>118</v>
      </c>
      <c r="AX182" s="33"/>
      <c r="AY182" s="33"/>
      <c r="AZ182" s="33"/>
      <c r="BA182" s="33"/>
      <c r="BB182" s="33"/>
      <c r="BC182" s="34"/>
      <c r="BD182" s="60">
        <f t="shared" si="88"/>
        <v>59.01639344262295</v>
      </c>
      <c r="BE182" s="60"/>
      <c r="BF182" s="60">
        <f t="shared" si="89"/>
        <v>24.59016393442623</v>
      </c>
      <c r="BG182" s="60"/>
      <c r="BH182" s="60">
        <f t="shared" si="90"/>
        <v>16.39344262295082</v>
      </c>
      <c r="BI182" s="60"/>
      <c r="BU182" s="25">
        <f t="shared" si="91"/>
        <v>10</v>
      </c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</row>
    <row r="183" spans="1:98" ht="13.5" customHeight="1" hidden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9"/>
      <c r="AE183" s="19"/>
      <c r="AF183" s="19"/>
      <c r="AG183" s="19"/>
      <c r="AH183" s="19"/>
      <c r="AI183" s="19"/>
      <c r="AJ183" s="19"/>
      <c r="AK183" s="19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9"/>
      <c r="AX183" s="28"/>
      <c r="AY183" s="28"/>
      <c r="AZ183" s="28"/>
      <c r="BA183" s="28"/>
      <c r="BB183" s="28"/>
      <c r="BC183" s="28"/>
      <c r="BD183" s="19"/>
      <c r="BE183" s="19"/>
      <c r="BF183" s="19"/>
      <c r="BG183" s="19"/>
      <c r="BH183" s="19"/>
      <c r="BI183" s="19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2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</row>
    <row r="184" spans="1:98" ht="13.5" customHeight="1" hidden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9"/>
      <c r="AE184" s="19"/>
      <c r="AF184" s="19"/>
      <c r="AG184" s="19"/>
      <c r="AH184" s="19"/>
      <c r="AI184" s="19"/>
      <c r="AJ184" s="19"/>
      <c r="AK184" s="19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9"/>
      <c r="AX184" s="28"/>
      <c r="AY184" s="28"/>
      <c r="AZ184" s="28"/>
      <c r="BA184" s="28"/>
      <c r="BB184" s="28"/>
      <c r="BC184" s="28"/>
      <c r="BD184" s="19"/>
      <c r="BE184" s="19"/>
      <c r="BF184" s="19"/>
      <c r="BG184" s="19"/>
      <c r="BH184" s="19"/>
      <c r="BI184" s="19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2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</row>
    <row r="185" spans="1:98" ht="11.25" hidden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</row>
    <row r="186" spans="1:98" ht="51" customHeight="1" hidden="1">
      <c r="A186" s="15"/>
      <c r="B186" s="52"/>
      <c r="C186" s="52"/>
      <c r="D186" s="53" t="s">
        <v>107</v>
      </c>
      <c r="E186" s="54"/>
      <c r="F186" s="54"/>
      <c r="G186" s="54"/>
      <c r="H186" s="54"/>
      <c r="I186" s="54"/>
      <c r="J186" s="54"/>
      <c r="K186" s="54"/>
      <c r="L186" s="54"/>
      <c r="M186" s="55"/>
      <c r="Y186" s="15"/>
      <c r="Z186" s="56"/>
      <c r="AA186" s="56"/>
      <c r="AB186" s="57" t="s">
        <v>107</v>
      </c>
      <c r="AC186" s="58"/>
      <c r="AD186" s="58"/>
      <c r="AE186" s="58"/>
      <c r="AF186" s="58"/>
      <c r="AG186" s="58"/>
      <c r="AH186" s="58"/>
      <c r="AI186" s="58"/>
      <c r="AJ186" s="58"/>
      <c r="AK186" s="59"/>
      <c r="AW186" s="15"/>
      <c r="AX186" s="43"/>
      <c r="AY186" s="43"/>
      <c r="AZ186" s="44" t="s">
        <v>107</v>
      </c>
      <c r="BA186" s="45"/>
      <c r="BB186" s="45"/>
      <c r="BC186" s="45"/>
      <c r="BD186" s="45"/>
      <c r="BE186" s="45"/>
      <c r="BF186" s="45"/>
      <c r="BG186" s="45"/>
      <c r="BH186" s="45"/>
      <c r="BI186" s="46"/>
      <c r="BU186" s="15"/>
      <c r="BV186" s="47"/>
      <c r="BW186" s="47"/>
      <c r="BX186" s="48" t="s">
        <v>107</v>
      </c>
      <c r="BY186" s="49"/>
      <c r="BZ186" s="49"/>
      <c r="CA186" s="49"/>
      <c r="CB186" s="49"/>
      <c r="CC186" s="49"/>
      <c r="CD186" s="49"/>
      <c r="CE186" s="49"/>
      <c r="CF186" s="49"/>
      <c r="CG186" s="50"/>
      <c r="CS186" s="15"/>
      <c r="CT186" s="15"/>
    </row>
    <row r="187" spans="1:98" ht="12.75" customHeight="1" hidden="1">
      <c r="A187" s="15"/>
      <c r="B187" s="52"/>
      <c r="C187" s="52"/>
      <c r="D187" s="51" t="s">
        <v>100</v>
      </c>
      <c r="E187" s="51"/>
      <c r="F187" s="51"/>
      <c r="G187" s="51"/>
      <c r="H187" s="51" t="s">
        <v>101</v>
      </c>
      <c r="I187" s="51"/>
      <c r="J187" s="51"/>
      <c r="K187" s="51" t="s">
        <v>102</v>
      </c>
      <c r="L187" s="51"/>
      <c r="M187" s="51"/>
      <c r="Y187" s="15"/>
      <c r="Z187" s="56"/>
      <c r="AA187" s="56"/>
      <c r="AB187" s="51" t="str">
        <f aca="true" t="shared" si="92" ref="AB187:AB205">+AB48</f>
        <v>Пост</v>
      </c>
      <c r="AC187" s="51"/>
      <c r="AD187" s="51"/>
      <c r="AE187" s="51"/>
      <c r="AF187" s="51" t="str">
        <f>+AC48</f>
        <v>Угад</v>
      </c>
      <c r="AG187" s="51"/>
      <c r="AH187" s="51"/>
      <c r="AI187" s="51" t="str">
        <f>+AD48</f>
        <v>% угад</v>
      </c>
      <c r="AJ187" s="51"/>
      <c r="AK187" s="51"/>
      <c r="AW187" s="15"/>
      <c r="AX187" s="43"/>
      <c r="AY187" s="43"/>
      <c r="AZ187" s="51" t="str">
        <f aca="true" t="shared" si="93" ref="AZ187:AZ207">+AZ48</f>
        <v>Пост</v>
      </c>
      <c r="BA187" s="51"/>
      <c r="BB187" s="51"/>
      <c r="BC187" s="51"/>
      <c r="BD187" s="51" t="str">
        <f>+BA48</f>
        <v>Угад</v>
      </c>
      <c r="BE187" s="51"/>
      <c r="BF187" s="51"/>
      <c r="BG187" s="51" t="str">
        <f>+BB48</f>
        <v>% угад</v>
      </c>
      <c r="BH187" s="51"/>
      <c r="BI187" s="51"/>
      <c r="BU187" s="15"/>
      <c r="BV187" s="47"/>
      <c r="BW187" s="47"/>
      <c r="BX187" s="51" t="str">
        <f aca="true" t="shared" si="94" ref="BX187:BX207">+BX48</f>
        <v>Пост</v>
      </c>
      <c r="BY187" s="51"/>
      <c r="BZ187" s="51"/>
      <c r="CA187" s="51"/>
      <c r="CB187" s="51" t="str">
        <f>+BY48</f>
        <v>Угад</v>
      </c>
      <c r="CC187" s="51"/>
      <c r="CD187" s="51"/>
      <c r="CE187" s="51" t="str">
        <f>+BZ48</f>
        <v>% угад</v>
      </c>
      <c r="CF187" s="51"/>
      <c r="CG187" s="51"/>
      <c r="CS187" s="15"/>
      <c r="CT187" s="15"/>
    </row>
    <row r="188" spans="1:98" ht="11.25" hidden="1">
      <c r="A188" s="15"/>
      <c r="B188" s="27">
        <f>+B49</f>
        <v>1</v>
      </c>
      <c r="C188" s="30" t="str">
        <f aca="true" t="shared" si="95" ref="C188:D207">+C49</f>
        <v>Байер</v>
      </c>
      <c r="D188" s="51">
        <f>+D49</f>
        <v>17</v>
      </c>
      <c r="E188" s="51"/>
      <c r="F188" s="51"/>
      <c r="G188" s="51"/>
      <c r="H188" s="51">
        <f aca="true" t="shared" si="96" ref="H188:H207">+E49</f>
        <v>10</v>
      </c>
      <c r="I188" s="51"/>
      <c r="J188" s="51"/>
      <c r="K188" s="74">
        <f aca="true" t="shared" si="97" ref="K188:K207">+F49</f>
        <v>58.8235294117647</v>
      </c>
      <c r="L188" s="74"/>
      <c r="M188" s="74"/>
      <c r="Y188" s="15"/>
      <c r="Z188" s="27">
        <f aca="true" t="shared" si="98" ref="Z188:AA205">+Z49</f>
        <v>1</v>
      </c>
      <c r="AA188" s="27" t="str">
        <f t="shared" si="98"/>
        <v>Сампдория</v>
      </c>
      <c r="AB188" s="51">
        <f t="shared" si="92"/>
        <v>22</v>
      </c>
      <c r="AC188" s="51"/>
      <c r="AD188" s="51"/>
      <c r="AE188" s="51"/>
      <c r="AF188" s="51">
        <f>+AC49</f>
        <v>13</v>
      </c>
      <c r="AG188" s="51"/>
      <c r="AH188" s="51"/>
      <c r="AI188" s="71">
        <f>+AD49</f>
        <v>59.09090909090909</v>
      </c>
      <c r="AJ188" s="71"/>
      <c r="AK188" s="71"/>
      <c r="AW188" s="15"/>
      <c r="AX188" s="27">
        <f aca="true" t="shared" si="99" ref="AX188:AY207">+AX49</f>
        <v>1</v>
      </c>
      <c r="AY188" s="27" t="str">
        <f t="shared" si="99"/>
        <v>Челси</v>
      </c>
      <c r="AZ188" s="51">
        <f t="shared" si="93"/>
        <v>29</v>
      </c>
      <c r="BA188" s="51"/>
      <c r="BB188" s="51"/>
      <c r="BC188" s="51"/>
      <c r="BD188" s="51">
        <f>+BA49</f>
        <v>15</v>
      </c>
      <c r="BE188" s="51"/>
      <c r="BF188" s="51"/>
      <c r="BG188" s="71">
        <f>+BB49</f>
        <v>51.724137931034484</v>
      </c>
      <c r="BH188" s="71"/>
      <c r="BI188" s="71"/>
      <c r="BU188" s="15"/>
      <c r="BV188" s="27">
        <f aca="true" t="shared" si="100" ref="BV188:BW207">+BV49</f>
        <v>1</v>
      </c>
      <c r="BW188" s="27" t="str">
        <f t="shared" si="100"/>
        <v>Наполи</v>
      </c>
      <c r="BX188" s="51">
        <f t="shared" si="94"/>
        <v>11</v>
      </c>
      <c r="BY188" s="51"/>
      <c r="BZ188" s="51"/>
      <c r="CA188" s="51"/>
      <c r="CB188" s="51">
        <f>+BY49</f>
        <v>9</v>
      </c>
      <c r="CC188" s="51"/>
      <c r="CD188" s="51"/>
      <c r="CE188" s="71">
        <f>+BZ49</f>
        <v>81.81818181818181</v>
      </c>
      <c r="CF188" s="71"/>
      <c r="CG188" s="71"/>
      <c r="CS188" s="15"/>
      <c r="CT188" s="15"/>
    </row>
    <row r="189" spans="1:98" ht="11.25" hidden="1">
      <c r="A189" s="15"/>
      <c r="B189" s="27">
        <f aca="true" t="shared" si="101" ref="B189:B207">+B50</f>
        <v>2</v>
      </c>
      <c r="C189" s="27" t="str">
        <f t="shared" si="95"/>
        <v>Тенерифе</v>
      </c>
      <c r="D189" s="51">
        <f t="shared" si="95"/>
        <v>32</v>
      </c>
      <c r="E189" s="51"/>
      <c r="F189" s="51"/>
      <c r="G189" s="51"/>
      <c r="H189" s="51">
        <f t="shared" si="96"/>
        <v>17</v>
      </c>
      <c r="I189" s="51"/>
      <c r="J189" s="51"/>
      <c r="K189" s="74">
        <f t="shared" si="97"/>
        <v>53.125</v>
      </c>
      <c r="L189" s="74"/>
      <c r="M189" s="74"/>
      <c r="Y189" s="15"/>
      <c r="Z189" s="27">
        <f t="shared" si="98"/>
        <v>2</v>
      </c>
      <c r="AA189" s="27" t="str">
        <f t="shared" si="98"/>
        <v>Витебск</v>
      </c>
      <c r="AB189" s="51">
        <f t="shared" si="92"/>
        <v>24</v>
      </c>
      <c r="AC189" s="51"/>
      <c r="AD189" s="51"/>
      <c r="AE189" s="51"/>
      <c r="AF189" s="51">
        <f aca="true" t="shared" si="102" ref="AF189:AF207">+AC50</f>
        <v>12</v>
      </c>
      <c r="AG189" s="51"/>
      <c r="AH189" s="51"/>
      <c r="AI189" s="71">
        <f aca="true" t="shared" si="103" ref="AI189:AI207">+AD50</f>
        <v>50</v>
      </c>
      <c r="AJ189" s="71"/>
      <c r="AK189" s="71"/>
      <c r="AW189" s="15"/>
      <c r="AX189" s="27">
        <f t="shared" si="99"/>
        <v>2</v>
      </c>
      <c r="AY189" s="27" t="str">
        <f t="shared" si="99"/>
        <v>Манчестер Сити</v>
      </c>
      <c r="AZ189" s="51">
        <f t="shared" si="93"/>
        <v>33</v>
      </c>
      <c r="BA189" s="51"/>
      <c r="BB189" s="51"/>
      <c r="BC189" s="51"/>
      <c r="BD189" s="51">
        <f aca="true" t="shared" si="104" ref="BD189:BD207">+BA50</f>
        <v>17</v>
      </c>
      <c r="BE189" s="51"/>
      <c r="BF189" s="51"/>
      <c r="BG189" s="71">
        <f aca="true" t="shared" si="105" ref="BG189:BG207">+BB50</f>
        <v>51.515151515151516</v>
      </c>
      <c r="BH189" s="71"/>
      <c r="BI189" s="71"/>
      <c r="BU189" s="15"/>
      <c r="BV189" s="27">
        <f t="shared" si="100"/>
        <v>2</v>
      </c>
      <c r="BW189" s="27" t="str">
        <f t="shared" si="100"/>
        <v>ПСЖ</v>
      </c>
      <c r="BX189" s="51">
        <f t="shared" si="94"/>
        <v>18</v>
      </c>
      <c r="BY189" s="51"/>
      <c r="BZ189" s="51"/>
      <c r="CA189" s="51"/>
      <c r="CB189" s="51">
        <f aca="true" t="shared" si="106" ref="CB189:CB207">+BY50</f>
        <v>12</v>
      </c>
      <c r="CC189" s="51"/>
      <c r="CD189" s="51"/>
      <c r="CE189" s="71">
        <f aca="true" t="shared" si="107" ref="CE189:CE207">+BZ50</f>
        <v>66.66666666666667</v>
      </c>
      <c r="CF189" s="71"/>
      <c r="CG189" s="71"/>
      <c r="CS189" s="15"/>
      <c r="CT189" s="15"/>
    </row>
    <row r="190" spans="1:98" ht="11.25" hidden="1">
      <c r="A190" s="15"/>
      <c r="B190" s="27">
        <f t="shared" si="101"/>
        <v>3</v>
      </c>
      <c r="C190" s="27" t="str">
        <f t="shared" si="95"/>
        <v>Аякс</v>
      </c>
      <c r="D190" s="51">
        <f t="shared" si="95"/>
        <v>35</v>
      </c>
      <c r="E190" s="51"/>
      <c r="F190" s="51"/>
      <c r="G190" s="51"/>
      <c r="H190" s="51">
        <f t="shared" si="96"/>
        <v>18</v>
      </c>
      <c r="I190" s="51"/>
      <c r="J190" s="51"/>
      <c r="K190" s="74">
        <f t="shared" si="97"/>
        <v>51.42857142857143</v>
      </c>
      <c r="L190" s="74"/>
      <c r="M190" s="74"/>
      <c r="Y190" s="15"/>
      <c r="Z190" s="27">
        <f t="shared" si="98"/>
        <v>3</v>
      </c>
      <c r="AA190" s="27" t="str">
        <f t="shared" si="98"/>
        <v>Гамба</v>
      </c>
      <c r="AB190" s="51">
        <f t="shared" si="92"/>
        <v>30</v>
      </c>
      <c r="AC190" s="51"/>
      <c r="AD190" s="51"/>
      <c r="AE190" s="51"/>
      <c r="AF190" s="51">
        <f t="shared" si="102"/>
        <v>15</v>
      </c>
      <c r="AG190" s="51"/>
      <c r="AH190" s="51"/>
      <c r="AI190" s="71">
        <f t="shared" si="103"/>
        <v>50</v>
      </c>
      <c r="AJ190" s="71"/>
      <c r="AK190" s="71"/>
      <c r="AW190" s="15"/>
      <c r="AX190" s="27">
        <f t="shared" si="99"/>
        <v>3</v>
      </c>
      <c r="AY190" s="27" t="str">
        <f t="shared" si="99"/>
        <v>Пачука</v>
      </c>
      <c r="AZ190" s="51">
        <f t="shared" si="93"/>
        <v>26</v>
      </c>
      <c r="BA190" s="51"/>
      <c r="BB190" s="51"/>
      <c r="BC190" s="51"/>
      <c r="BD190" s="51">
        <f t="shared" si="104"/>
        <v>13</v>
      </c>
      <c r="BE190" s="51"/>
      <c r="BF190" s="51"/>
      <c r="BG190" s="71">
        <f t="shared" si="105"/>
        <v>50</v>
      </c>
      <c r="BH190" s="71"/>
      <c r="BI190" s="71"/>
      <c r="BU190" s="15"/>
      <c r="BV190" s="27">
        <f t="shared" si="100"/>
        <v>3</v>
      </c>
      <c r="BW190" s="27" t="str">
        <f t="shared" si="100"/>
        <v>Партизан</v>
      </c>
      <c r="BX190" s="51">
        <f t="shared" si="94"/>
        <v>20</v>
      </c>
      <c r="BY190" s="51"/>
      <c r="BZ190" s="51"/>
      <c r="CA190" s="51"/>
      <c r="CB190" s="51">
        <f t="shared" si="106"/>
        <v>11</v>
      </c>
      <c r="CC190" s="51"/>
      <c r="CD190" s="51"/>
      <c r="CE190" s="71">
        <f t="shared" si="107"/>
        <v>55</v>
      </c>
      <c r="CF190" s="71"/>
      <c r="CG190" s="71"/>
      <c r="CS190" s="15"/>
      <c r="CT190" s="15"/>
    </row>
    <row r="191" spans="1:98" ht="11.25" hidden="1">
      <c r="A191" s="15"/>
      <c r="B191" s="27">
        <f t="shared" si="101"/>
        <v>4</v>
      </c>
      <c r="C191" s="27" t="str">
        <f t="shared" si="95"/>
        <v>Ле Ман</v>
      </c>
      <c r="D191" s="51">
        <f t="shared" si="95"/>
        <v>36</v>
      </c>
      <c r="E191" s="51"/>
      <c r="F191" s="51"/>
      <c r="G191" s="51"/>
      <c r="H191" s="51">
        <f t="shared" si="96"/>
        <v>18</v>
      </c>
      <c r="I191" s="51"/>
      <c r="J191" s="51"/>
      <c r="K191" s="74">
        <f t="shared" si="97"/>
        <v>50</v>
      </c>
      <c r="L191" s="74"/>
      <c r="M191" s="74"/>
      <c r="Y191" s="15"/>
      <c r="Z191" s="27">
        <f t="shared" si="98"/>
        <v>4</v>
      </c>
      <c r="AA191" s="27" t="str">
        <f t="shared" si="98"/>
        <v>БАТЭ</v>
      </c>
      <c r="AB191" s="51">
        <f t="shared" si="92"/>
        <v>31</v>
      </c>
      <c r="AC191" s="51"/>
      <c r="AD191" s="51"/>
      <c r="AE191" s="51"/>
      <c r="AF191" s="51">
        <f t="shared" si="102"/>
        <v>15</v>
      </c>
      <c r="AG191" s="51"/>
      <c r="AH191" s="51"/>
      <c r="AI191" s="71">
        <f t="shared" si="103"/>
        <v>48.38709677419355</v>
      </c>
      <c r="AJ191" s="71"/>
      <c r="AK191" s="71"/>
      <c r="AW191" s="15"/>
      <c r="AX191" s="27">
        <f t="shared" si="99"/>
        <v>4</v>
      </c>
      <c r="AY191" s="27" t="str">
        <f t="shared" si="99"/>
        <v>Порту</v>
      </c>
      <c r="AZ191" s="51">
        <f t="shared" si="93"/>
        <v>28</v>
      </c>
      <c r="BA191" s="51"/>
      <c r="BB191" s="51"/>
      <c r="BC191" s="51"/>
      <c r="BD191" s="51">
        <f t="shared" si="104"/>
        <v>14</v>
      </c>
      <c r="BE191" s="51"/>
      <c r="BF191" s="51"/>
      <c r="BG191" s="71">
        <f t="shared" si="105"/>
        <v>50</v>
      </c>
      <c r="BH191" s="71"/>
      <c r="BI191" s="71"/>
      <c r="BU191" s="15"/>
      <c r="BV191" s="27">
        <f t="shared" si="100"/>
        <v>4</v>
      </c>
      <c r="BW191" s="27" t="str">
        <f t="shared" si="100"/>
        <v>Ягеллония</v>
      </c>
      <c r="BX191" s="51">
        <f t="shared" si="94"/>
        <v>28</v>
      </c>
      <c r="BY191" s="51"/>
      <c r="BZ191" s="51"/>
      <c r="CA191" s="51"/>
      <c r="CB191" s="51">
        <f t="shared" si="106"/>
        <v>15</v>
      </c>
      <c r="CC191" s="51"/>
      <c r="CD191" s="51"/>
      <c r="CE191" s="71">
        <f t="shared" si="107"/>
        <v>53.57142857142857</v>
      </c>
      <c r="CF191" s="71"/>
      <c r="CG191" s="71"/>
      <c r="CS191" s="15"/>
      <c r="CT191" s="15"/>
    </row>
    <row r="192" spans="1:98" ht="11.25" hidden="1">
      <c r="A192" s="15"/>
      <c r="B192" s="27">
        <f t="shared" si="101"/>
        <v>5</v>
      </c>
      <c r="C192" s="27" t="str">
        <f t="shared" si="95"/>
        <v>Тоттенхэм</v>
      </c>
      <c r="D192" s="51">
        <f t="shared" si="95"/>
        <v>26</v>
      </c>
      <c r="E192" s="51"/>
      <c r="F192" s="51"/>
      <c r="G192" s="51"/>
      <c r="H192" s="51">
        <f t="shared" si="96"/>
        <v>13</v>
      </c>
      <c r="I192" s="51"/>
      <c r="J192" s="51"/>
      <c r="K192" s="74">
        <f t="shared" si="97"/>
        <v>50</v>
      </c>
      <c r="L192" s="74"/>
      <c r="M192" s="74"/>
      <c r="Y192" s="15"/>
      <c r="Z192" s="27">
        <f t="shared" si="98"/>
        <v>5</v>
      </c>
      <c r="AA192" s="27" t="str">
        <f t="shared" si="98"/>
        <v>Херес</v>
      </c>
      <c r="AB192" s="51">
        <f t="shared" si="92"/>
        <v>29</v>
      </c>
      <c r="AC192" s="51"/>
      <c r="AD192" s="51"/>
      <c r="AE192" s="51"/>
      <c r="AF192" s="51">
        <f t="shared" si="102"/>
        <v>14</v>
      </c>
      <c r="AG192" s="51"/>
      <c r="AH192" s="51"/>
      <c r="AI192" s="71">
        <f t="shared" si="103"/>
        <v>48.275862068965516</v>
      </c>
      <c r="AJ192" s="71"/>
      <c r="AK192" s="71"/>
      <c r="AW192" s="15"/>
      <c r="AX192" s="27">
        <f t="shared" si="99"/>
        <v>5</v>
      </c>
      <c r="AY192" s="27" t="str">
        <f t="shared" si="99"/>
        <v>Рома</v>
      </c>
      <c r="AZ192" s="51">
        <f t="shared" si="93"/>
        <v>18</v>
      </c>
      <c r="BA192" s="51"/>
      <c r="BB192" s="51"/>
      <c r="BC192" s="51"/>
      <c r="BD192" s="51">
        <f t="shared" si="104"/>
        <v>9</v>
      </c>
      <c r="BE192" s="51"/>
      <c r="BF192" s="51"/>
      <c r="BG192" s="71">
        <f t="shared" si="105"/>
        <v>50</v>
      </c>
      <c r="BH192" s="71"/>
      <c r="BI192" s="71"/>
      <c r="BU192" s="15"/>
      <c r="BV192" s="27">
        <f t="shared" si="100"/>
        <v>5</v>
      </c>
      <c r="BW192" s="27" t="str">
        <f t="shared" si="100"/>
        <v>Атлетико М.</v>
      </c>
      <c r="BX192" s="51">
        <f t="shared" si="94"/>
        <v>34</v>
      </c>
      <c r="BY192" s="51"/>
      <c r="BZ192" s="51"/>
      <c r="CA192" s="51"/>
      <c r="CB192" s="51">
        <f t="shared" si="106"/>
        <v>17</v>
      </c>
      <c r="CC192" s="51"/>
      <c r="CD192" s="51"/>
      <c r="CE192" s="71">
        <f t="shared" si="107"/>
        <v>50</v>
      </c>
      <c r="CF192" s="71"/>
      <c r="CG192" s="71"/>
      <c r="CS192" s="15"/>
      <c r="CT192" s="15"/>
    </row>
    <row r="193" spans="1:98" ht="11.25" hidden="1">
      <c r="A193" s="15"/>
      <c r="B193" s="27">
        <f t="shared" si="101"/>
        <v>6</v>
      </c>
      <c r="C193" s="27" t="str">
        <f t="shared" si="95"/>
        <v>Барселона</v>
      </c>
      <c r="D193" s="51">
        <f t="shared" si="95"/>
        <v>35</v>
      </c>
      <c r="E193" s="51"/>
      <c r="F193" s="51"/>
      <c r="G193" s="51"/>
      <c r="H193" s="51">
        <f t="shared" si="96"/>
        <v>17</v>
      </c>
      <c r="I193" s="51"/>
      <c r="J193" s="51"/>
      <c r="K193" s="74">
        <f t="shared" si="97"/>
        <v>48.57142857142857</v>
      </c>
      <c r="L193" s="74"/>
      <c r="M193" s="74"/>
      <c r="Y193" s="15"/>
      <c r="Z193" s="27">
        <f t="shared" si="98"/>
        <v>6</v>
      </c>
      <c r="AA193" s="27" t="str">
        <f t="shared" si="98"/>
        <v>Нью-Йорк</v>
      </c>
      <c r="AB193" s="51">
        <f t="shared" si="92"/>
        <v>40</v>
      </c>
      <c r="AC193" s="51"/>
      <c r="AD193" s="51"/>
      <c r="AE193" s="51"/>
      <c r="AF193" s="51">
        <f t="shared" si="102"/>
        <v>19</v>
      </c>
      <c r="AG193" s="51"/>
      <c r="AH193" s="51"/>
      <c r="AI193" s="71">
        <f t="shared" si="103"/>
        <v>47.5</v>
      </c>
      <c r="AJ193" s="71"/>
      <c r="AK193" s="71"/>
      <c r="AW193" s="15"/>
      <c r="AX193" s="27">
        <f t="shared" si="99"/>
        <v>6</v>
      </c>
      <c r="AY193" s="27" t="str">
        <f t="shared" si="99"/>
        <v>Сибирь</v>
      </c>
      <c r="AZ193" s="51">
        <f t="shared" si="93"/>
        <v>35</v>
      </c>
      <c r="BA193" s="51"/>
      <c r="BB193" s="51"/>
      <c r="BC193" s="51"/>
      <c r="BD193" s="51">
        <f t="shared" si="104"/>
        <v>17</v>
      </c>
      <c r="BE193" s="51"/>
      <c r="BF193" s="51"/>
      <c r="BG193" s="71">
        <f t="shared" si="105"/>
        <v>48.57142857142857</v>
      </c>
      <c r="BH193" s="71"/>
      <c r="BI193" s="71"/>
      <c r="BU193" s="15"/>
      <c r="BV193" s="27">
        <f t="shared" si="100"/>
        <v>6</v>
      </c>
      <c r="BW193" s="27" t="str">
        <f t="shared" si="100"/>
        <v>Блэкпул</v>
      </c>
      <c r="BX193" s="51">
        <f t="shared" si="94"/>
        <v>34</v>
      </c>
      <c r="BY193" s="51"/>
      <c r="BZ193" s="51"/>
      <c r="CA193" s="51"/>
      <c r="CB193" s="51">
        <f t="shared" si="106"/>
        <v>17</v>
      </c>
      <c r="CC193" s="51"/>
      <c r="CD193" s="51"/>
      <c r="CE193" s="71">
        <f t="shared" si="107"/>
        <v>50</v>
      </c>
      <c r="CF193" s="71"/>
      <c r="CG193" s="71"/>
      <c r="CS193" s="15"/>
      <c r="CT193" s="15"/>
    </row>
    <row r="194" spans="1:98" ht="11.25" hidden="1">
      <c r="A194" s="15"/>
      <c r="B194" s="27">
        <f t="shared" si="101"/>
        <v>7</v>
      </c>
      <c r="C194" s="27" t="str">
        <f t="shared" si="95"/>
        <v>Милан</v>
      </c>
      <c r="D194" s="51">
        <f t="shared" si="95"/>
        <v>35</v>
      </c>
      <c r="E194" s="51"/>
      <c r="F194" s="51"/>
      <c r="G194" s="51"/>
      <c r="H194" s="51">
        <f t="shared" si="96"/>
        <v>17</v>
      </c>
      <c r="I194" s="51"/>
      <c r="J194" s="51"/>
      <c r="K194" s="74">
        <f t="shared" si="97"/>
        <v>48.57142857142857</v>
      </c>
      <c r="L194" s="74"/>
      <c r="M194" s="74"/>
      <c r="Y194" s="15"/>
      <c r="Z194" s="27">
        <f t="shared" si="98"/>
        <v>7</v>
      </c>
      <c r="AA194" s="27" t="str">
        <f t="shared" si="98"/>
        <v>Лацио</v>
      </c>
      <c r="AB194" s="51">
        <f t="shared" si="92"/>
        <v>30</v>
      </c>
      <c r="AC194" s="51"/>
      <c r="AD194" s="51"/>
      <c r="AE194" s="51"/>
      <c r="AF194" s="51">
        <f t="shared" si="102"/>
        <v>14</v>
      </c>
      <c r="AG194" s="51"/>
      <c r="AH194" s="51"/>
      <c r="AI194" s="71">
        <f t="shared" si="103"/>
        <v>46.666666666666664</v>
      </c>
      <c r="AJ194" s="71"/>
      <c r="AK194" s="71"/>
      <c r="AW194" s="15"/>
      <c r="AX194" s="27">
        <f t="shared" si="99"/>
        <v>7</v>
      </c>
      <c r="AY194" s="27" t="str">
        <f t="shared" si="99"/>
        <v>ХИФК</v>
      </c>
      <c r="AZ194" s="51">
        <f t="shared" si="93"/>
        <v>31</v>
      </c>
      <c r="BA194" s="51"/>
      <c r="BB194" s="51"/>
      <c r="BC194" s="51"/>
      <c r="BD194" s="51">
        <f t="shared" si="104"/>
        <v>15</v>
      </c>
      <c r="BE194" s="51"/>
      <c r="BF194" s="51"/>
      <c r="BG194" s="71">
        <f t="shared" si="105"/>
        <v>48.38709677419355</v>
      </c>
      <c r="BH194" s="71"/>
      <c r="BI194" s="71"/>
      <c r="BU194" s="15"/>
      <c r="BV194" s="27">
        <f t="shared" si="100"/>
        <v>7</v>
      </c>
      <c r="BW194" s="27" t="str">
        <f t="shared" si="100"/>
        <v>Мидлсбро</v>
      </c>
      <c r="BX194" s="51">
        <f t="shared" si="94"/>
        <v>32</v>
      </c>
      <c r="BY194" s="51"/>
      <c r="BZ194" s="51"/>
      <c r="CA194" s="51"/>
      <c r="CB194" s="51">
        <f t="shared" si="106"/>
        <v>16</v>
      </c>
      <c r="CC194" s="51"/>
      <c r="CD194" s="51"/>
      <c r="CE194" s="71">
        <f t="shared" si="107"/>
        <v>50</v>
      </c>
      <c r="CF194" s="71"/>
      <c r="CG194" s="71"/>
      <c r="CS194" s="15"/>
      <c r="CT194" s="15"/>
    </row>
    <row r="195" spans="1:98" ht="11.25" hidden="1">
      <c r="A195" s="15"/>
      <c r="B195" s="27">
        <f t="shared" si="101"/>
        <v>8</v>
      </c>
      <c r="C195" s="27" t="str">
        <f t="shared" si="95"/>
        <v>Грассхопперс</v>
      </c>
      <c r="D195" s="51">
        <f t="shared" si="95"/>
        <v>36</v>
      </c>
      <c r="E195" s="51"/>
      <c r="F195" s="51"/>
      <c r="G195" s="51"/>
      <c r="H195" s="51">
        <f t="shared" si="96"/>
        <v>17</v>
      </c>
      <c r="I195" s="51"/>
      <c r="J195" s="51"/>
      <c r="K195" s="74">
        <f t="shared" si="97"/>
        <v>47.22222222222222</v>
      </c>
      <c r="L195" s="74"/>
      <c r="M195" s="74"/>
      <c r="Y195" s="15"/>
      <c r="Z195" s="27">
        <f t="shared" si="98"/>
        <v>8</v>
      </c>
      <c r="AA195" s="27" t="str">
        <f t="shared" si="98"/>
        <v>Утрехт</v>
      </c>
      <c r="AB195" s="51">
        <f t="shared" si="92"/>
        <v>30</v>
      </c>
      <c r="AC195" s="51"/>
      <c r="AD195" s="51"/>
      <c r="AE195" s="51"/>
      <c r="AF195" s="51">
        <f t="shared" si="102"/>
        <v>14</v>
      </c>
      <c r="AG195" s="51"/>
      <c r="AH195" s="51"/>
      <c r="AI195" s="71">
        <f t="shared" si="103"/>
        <v>46.666666666666664</v>
      </c>
      <c r="AJ195" s="71"/>
      <c r="AK195" s="71"/>
      <c r="AW195" s="15"/>
      <c r="AX195" s="27">
        <f t="shared" si="99"/>
        <v>8</v>
      </c>
      <c r="AY195" s="27" t="str">
        <f t="shared" si="99"/>
        <v>Мамелуди</v>
      </c>
      <c r="AZ195" s="51">
        <f t="shared" si="93"/>
        <v>30</v>
      </c>
      <c r="BA195" s="51"/>
      <c r="BB195" s="51"/>
      <c r="BC195" s="51"/>
      <c r="BD195" s="51">
        <f t="shared" si="104"/>
        <v>14</v>
      </c>
      <c r="BE195" s="51"/>
      <c r="BF195" s="51"/>
      <c r="BG195" s="71">
        <f t="shared" si="105"/>
        <v>46.666666666666664</v>
      </c>
      <c r="BH195" s="71"/>
      <c r="BI195" s="71"/>
      <c r="BU195" s="15"/>
      <c r="BV195" s="27">
        <f t="shared" si="100"/>
        <v>8</v>
      </c>
      <c r="BW195" s="27" t="str">
        <f t="shared" si="100"/>
        <v>Севилья</v>
      </c>
      <c r="BX195" s="51">
        <f t="shared" si="94"/>
        <v>14</v>
      </c>
      <c r="BY195" s="51"/>
      <c r="BZ195" s="51"/>
      <c r="CA195" s="51"/>
      <c r="CB195" s="51">
        <f t="shared" si="106"/>
        <v>7</v>
      </c>
      <c r="CC195" s="51"/>
      <c r="CD195" s="51"/>
      <c r="CE195" s="71">
        <f t="shared" si="107"/>
        <v>50</v>
      </c>
      <c r="CF195" s="71"/>
      <c r="CG195" s="71"/>
      <c r="CS195" s="15"/>
      <c r="CT195" s="15"/>
    </row>
    <row r="196" spans="1:98" ht="11.25" hidden="1">
      <c r="A196" s="15"/>
      <c r="B196" s="27">
        <f t="shared" si="101"/>
        <v>9</v>
      </c>
      <c r="C196" s="27" t="str">
        <f t="shared" si="95"/>
        <v>Алессандрия</v>
      </c>
      <c r="D196" s="51">
        <f t="shared" si="95"/>
        <v>30</v>
      </c>
      <c r="E196" s="51"/>
      <c r="F196" s="51"/>
      <c r="G196" s="51"/>
      <c r="H196" s="51">
        <f t="shared" si="96"/>
        <v>14</v>
      </c>
      <c r="I196" s="51"/>
      <c r="J196" s="51"/>
      <c r="K196" s="74">
        <f t="shared" si="97"/>
        <v>46.666666666666664</v>
      </c>
      <c r="L196" s="74"/>
      <c r="M196" s="74"/>
      <c r="Y196" s="15"/>
      <c r="Z196" s="27">
        <f t="shared" si="98"/>
        <v>9</v>
      </c>
      <c r="AA196" s="27" t="str">
        <f t="shared" si="98"/>
        <v>Динамо Мн</v>
      </c>
      <c r="AB196" s="51">
        <f t="shared" si="92"/>
        <v>28</v>
      </c>
      <c r="AC196" s="51"/>
      <c r="AD196" s="51"/>
      <c r="AE196" s="51"/>
      <c r="AF196" s="51">
        <f t="shared" si="102"/>
        <v>13</v>
      </c>
      <c r="AG196" s="51"/>
      <c r="AH196" s="51"/>
      <c r="AI196" s="71">
        <f t="shared" si="103"/>
        <v>46.42857142857143</v>
      </c>
      <c r="AJ196" s="71"/>
      <c r="AK196" s="71"/>
      <c r="AW196" s="15"/>
      <c r="AX196" s="27">
        <f t="shared" si="99"/>
        <v>9</v>
      </c>
      <c r="AY196" s="27" t="str">
        <f t="shared" si="99"/>
        <v>Пьяченца</v>
      </c>
      <c r="AZ196" s="51">
        <f t="shared" si="93"/>
        <v>33</v>
      </c>
      <c r="BA196" s="51"/>
      <c r="BB196" s="51"/>
      <c r="BC196" s="51"/>
      <c r="BD196" s="51">
        <f t="shared" si="104"/>
        <v>15</v>
      </c>
      <c r="BE196" s="51"/>
      <c r="BF196" s="51"/>
      <c r="BG196" s="71">
        <f t="shared" si="105"/>
        <v>45.45454545454545</v>
      </c>
      <c r="BH196" s="71"/>
      <c r="BI196" s="71"/>
      <c r="BU196" s="15"/>
      <c r="BV196" s="27">
        <f t="shared" si="100"/>
        <v>9</v>
      </c>
      <c r="BW196" s="27" t="str">
        <f t="shared" si="100"/>
        <v>Брага</v>
      </c>
      <c r="BX196" s="51">
        <f t="shared" si="94"/>
        <v>29</v>
      </c>
      <c r="BY196" s="51"/>
      <c r="BZ196" s="51"/>
      <c r="CA196" s="51"/>
      <c r="CB196" s="51">
        <f t="shared" si="106"/>
        <v>14</v>
      </c>
      <c r="CC196" s="51"/>
      <c r="CD196" s="51"/>
      <c r="CE196" s="71">
        <f t="shared" si="107"/>
        <v>48.275862068965516</v>
      </c>
      <c r="CF196" s="71"/>
      <c r="CG196" s="71"/>
      <c r="CS196" s="15"/>
      <c r="CT196" s="15"/>
    </row>
    <row r="197" spans="1:98" ht="11.25" hidden="1">
      <c r="A197" s="15"/>
      <c r="B197" s="27">
        <f t="shared" si="101"/>
        <v>10</v>
      </c>
      <c r="C197" s="27" t="str">
        <f t="shared" si="95"/>
        <v>Дженоа</v>
      </c>
      <c r="D197" s="51">
        <f t="shared" si="95"/>
        <v>30</v>
      </c>
      <c r="E197" s="51"/>
      <c r="F197" s="51"/>
      <c r="G197" s="51"/>
      <c r="H197" s="51">
        <f t="shared" si="96"/>
        <v>14</v>
      </c>
      <c r="I197" s="51"/>
      <c r="J197" s="51"/>
      <c r="K197" s="74">
        <f t="shared" si="97"/>
        <v>46.666666666666664</v>
      </c>
      <c r="L197" s="74"/>
      <c r="M197" s="74"/>
      <c r="Y197" s="15"/>
      <c r="Z197" s="27">
        <f t="shared" si="98"/>
        <v>10</v>
      </c>
      <c r="AA197" s="27" t="str">
        <f t="shared" si="98"/>
        <v>Ювентус</v>
      </c>
      <c r="AB197" s="51">
        <f t="shared" si="92"/>
        <v>28</v>
      </c>
      <c r="AC197" s="51"/>
      <c r="AD197" s="51"/>
      <c r="AE197" s="51"/>
      <c r="AF197" s="51">
        <f t="shared" si="102"/>
        <v>13</v>
      </c>
      <c r="AG197" s="51"/>
      <c r="AH197" s="51"/>
      <c r="AI197" s="71">
        <f t="shared" si="103"/>
        <v>46.42857142857143</v>
      </c>
      <c r="AJ197" s="71"/>
      <c r="AK197" s="71"/>
      <c r="AW197" s="15"/>
      <c r="AX197" s="27">
        <f t="shared" si="99"/>
        <v>10</v>
      </c>
      <c r="AY197" s="27" t="str">
        <f t="shared" si="99"/>
        <v>Коло-Коло</v>
      </c>
      <c r="AZ197" s="51">
        <f t="shared" si="93"/>
        <v>20</v>
      </c>
      <c r="BA197" s="51"/>
      <c r="BB197" s="51"/>
      <c r="BC197" s="51"/>
      <c r="BD197" s="51">
        <f t="shared" si="104"/>
        <v>9</v>
      </c>
      <c r="BE197" s="51"/>
      <c r="BF197" s="51"/>
      <c r="BG197" s="71">
        <f t="shared" si="105"/>
        <v>45</v>
      </c>
      <c r="BH197" s="71"/>
      <c r="BI197" s="71"/>
      <c r="BU197" s="15"/>
      <c r="BV197" s="27">
        <f t="shared" si="100"/>
        <v>10</v>
      </c>
      <c r="BW197" s="27" t="str">
        <f t="shared" si="100"/>
        <v>Црвена Звезда</v>
      </c>
      <c r="BX197" s="51">
        <f t="shared" si="94"/>
        <v>19</v>
      </c>
      <c r="BY197" s="51"/>
      <c r="BZ197" s="51"/>
      <c r="CA197" s="51"/>
      <c r="CB197" s="51">
        <f t="shared" si="106"/>
        <v>9</v>
      </c>
      <c r="CC197" s="51"/>
      <c r="CD197" s="51"/>
      <c r="CE197" s="71">
        <f t="shared" si="107"/>
        <v>47.36842105263158</v>
      </c>
      <c r="CF197" s="71"/>
      <c r="CG197" s="71"/>
      <c r="CS197" s="15"/>
      <c r="CT197" s="15"/>
    </row>
    <row r="198" spans="1:98" ht="11.25" hidden="1">
      <c r="A198" s="15"/>
      <c r="B198" s="27">
        <f t="shared" si="101"/>
        <v>11</v>
      </c>
      <c r="C198" s="27" t="str">
        <f t="shared" si="95"/>
        <v>Молодечно</v>
      </c>
      <c r="D198" s="51">
        <f t="shared" si="95"/>
        <v>30</v>
      </c>
      <c r="E198" s="51"/>
      <c r="F198" s="51"/>
      <c r="G198" s="51"/>
      <c r="H198" s="51">
        <f t="shared" si="96"/>
        <v>14</v>
      </c>
      <c r="I198" s="51"/>
      <c r="J198" s="51"/>
      <c r="K198" s="74">
        <f t="shared" si="97"/>
        <v>46.666666666666664</v>
      </c>
      <c r="L198" s="74"/>
      <c r="M198" s="74"/>
      <c r="Y198" s="15"/>
      <c r="Z198" s="27">
        <f t="shared" si="98"/>
        <v>11</v>
      </c>
      <c r="AA198" s="27" t="str">
        <f t="shared" si="98"/>
        <v>Интер</v>
      </c>
      <c r="AB198" s="51">
        <f t="shared" si="92"/>
        <v>39</v>
      </c>
      <c r="AC198" s="51"/>
      <c r="AD198" s="51"/>
      <c r="AE198" s="51"/>
      <c r="AF198" s="51">
        <f t="shared" si="102"/>
        <v>18</v>
      </c>
      <c r="AG198" s="51"/>
      <c r="AH198" s="51"/>
      <c r="AI198" s="71">
        <f t="shared" si="103"/>
        <v>46.15384615384615</v>
      </c>
      <c r="AJ198" s="71"/>
      <c r="AK198" s="71"/>
      <c r="AW198" s="15"/>
      <c r="AX198" s="27">
        <f t="shared" si="99"/>
        <v>11</v>
      </c>
      <c r="AY198" s="27" t="str">
        <f t="shared" si="99"/>
        <v>Галатасарай</v>
      </c>
      <c r="AZ198" s="51">
        <f t="shared" si="93"/>
        <v>34</v>
      </c>
      <c r="BA198" s="51"/>
      <c r="BB198" s="51"/>
      <c r="BC198" s="51"/>
      <c r="BD198" s="51">
        <f t="shared" si="104"/>
        <v>15</v>
      </c>
      <c r="BE198" s="51"/>
      <c r="BF198" s="51"/>
      <c r="BG198" s="71">
        <f t="shared" si="105"/>
        <v>44.11764705882353</v>
      </c>
      <c r="BH198" s="71"/>
      <c r="BI198" s="71"/>
      <c r="BU198" s="15"/>
      <c r="BV198" s="27">
        <f t="shared" si="100"/>
        <v>11</v>
      </c>
      <c r="BW198" s="27" t="str">
        <f t="shared" si="100"/>
        <v>Анжи</v>
      </c>
      <c r="BX198" s="51">
        <f t="shared" si="94"/>
        <v>32</v>
      </c>
      <c r="BY198" s="51"/>
      <c r="BZ198" s="51"/>
      <c r="CA198" s="51"/>
      <c r="CB198" s="51">
        <f t="shared" si="106"/>
        <v>15</v>
      </c>
      <c r="CC198" s="51"/>
      <c r="CD198" s="51"/>
      <c r="CE198" s="71">
        <f t="shared" si="107"/>
        <v>46.875</v>
      </c>
      <c r="CF198" s="71"/>
      <c r="CG198" s="71"/>
      <c r="CS198" s="15"/>
      <c r="CT198" s="15"/>
    </row>
    <row r="199" spans="1:98" ht="11.25" hidden="1">
      <c r="A199" s="15"/>
      <c r="B199" s="27">
        <f t="shared" si="101"/>
        <v>12</v>
      </c>
      <c r="C199" s="27" t="str">
        <f t="shared" si="95"/>
        <v>КАМАЗ</v>
      </c>
      <c r="D199" s="51">
        <f t="shared" si="95"/>
        <v>35</v>
      </c>
      <c r="E199" s="51"/>
      <c r="F199" s="51"/>
      <c r="G199" s="51"/>
      <c r="H199" s="51">
        <f t="shared" si="96"/>
        <v>16</v>
      </c>
      <c r="I199" s="51"/>
      <c r="J199" s="51"/>
      <c r="K199" s="74">
        <f t="shared" si="97"/>
        <v>45.714285714285715</v>
      </c>
      <c r="L199" s="74"/>
      <c r="M199" s="74"/>
      <c r="Y199" s="15"/>
      <c r="Z199" s="27">
        <f t="shared" si="98"/>
        <v>12</v>
      </c>
      <c r="AA199" s="27" t="str">
        <f t="shared" si="98"/>
        <v>Спартак М</v>
      </c>
      <c r="AB199" s="51">
        <f t="shared" si="92"/>
        <v>39</v>
      </c>
      <c r="AC199" s="51"/>
      <c r="AD199" s="51"/>
      <c r="AE199" s="51"/>
      <c r="AF199" s="51">
        <f t="shared" si="102"/>
        <v>18</v>
      </c>
      <c r="AG199" s="51"/>
      <c r="AH199" s="51"/>
      <c r="AI199" s="71">
        <f t="shared" si="103"/>
        <v>46.15384615384615</v>
      </c>
      <c r="AJ199" s="71"/>
      <c r="AK199" s="71"/>
      <c r="AW199" s="15"/>
      <c r="AX199" s="27">
        <f t="shared" si="99"/>
        <v>12</v>
      </c>
      <c r="AY199" s="27" t="str">
        <f t="shared" si="99"/>
        <v>ВВВ-Венло</v>
      </c>
      <c r="AZ199" s="51">
        <f t="shared" si="93"/>
        <v>35</v>
      </c>
      <c r="BA199" s="51"/>
      <c r="BB199" s="51"/>
      <c r="BC199" s="51"/>
      <c r="BD199" s="51">
        <f t="shared" si="104"/>
        <v>15</v>
      </c>
      <c r="BE199" s="51"/>
      <c r="BF199" s="51"/>
      <c r="BG199" s="71">
        <f t="shared" si="105"/>
        <v>42.857142857142854</v>
      </c>
      <c r="BH199" s="71"/>
      <c r="BI199" s="71"/>
      <c r="BU199" s="15"/>
      <c r="BV199" s="27">
        <f t="shared" si="100"/>
        <v>12</v>
      </c>
      <c r="BW199" s="27" t="str">
        <f t="shared" si="100"/>
        <v>Фиорентина</v>
      </c>
      <c r="BX199" s="51">
        <f t="shared" si="94"/>
        <v>37</v>
      </c>
      <c r="BY199" s="51"/>
      <c r="BZ199" s="51"/>
      <c r="CA199" s="51"/>
      <c r="CB199" s="51">
        <f t="shared" si="106"/>
        <v>17</v>
      </c>
      <c r="CC199" s="51"/>
      <c r="CD199" s="51"/>
      <c r="CE199" s="71">
        <f t="shared" si="107"/>
        <v>45.945945945945944</v>
      </c>
      <c r="CF199" s="71"/>
      <c r="CG199" s="71"/>
      <c r="CS199" s="15"/>
      <c r="CT199" s="15"/>
    </row>
    <row r="200" spans="1:98" ht="11.25" hidden="1">
      <c r="A200" s="15"/>
      <c r="B200" s="27">
        <f t="shared" si="101"/>
        <v>13</v>
      </c>
      <c r="C200" s="27" t="str">
        <f t="shared" si="95"/>
        <v>Манчестер Юн.</v>
      </c>
      <c r="D200" s="51">
        <f t="shared" si="95"/>
        <v>31</v>
      </c>
      <c r="E200" s="51"/>
      <c r="F200" s="51"/>
      <c r="G200" s="51"/>
      <c r="H200" s="51">
        <f t="shared" si="96"/>
        <v>14</v>
      </c>
      <c r="I200" s="51"/>
      <c r="J200" s="51"/>
      <c r="K200" s="74">
        <f t="shared" si="97"/>
        <v>45.16129032258065</v>
      </c>
      <c r="L200" s="74"/>
      <c r="M200" s="74"/>
      <c r="Y200" s="15"/>
      <c r="Z200" s="27">
        <f t="shared" si="98"/>
        <v>13</v>
      </c>
      <c r="AA200" s="27" t="str">
        <f t="shared" si="98"/>
        <v>Озерцы</v>
      </c>
      <c r="AB200" s="51">
        <f t="shared" si="92"/>
        <v>24</v>
      </c>
      <c r="AC200" s="51"/>
      <c r="AD200" s="51"/>
      <c r="AE200" s="51"/>
      <c r="AF200" s="51">
        <f t="shared" si="102"/>
        <v>11</v>
      </c>
      <c r="AG200" s="51"/>
      <c r="AH200" s="51"/>
      <c r="AI200" s="71">
        <f t="shared" si="103"/>
        <v>45.833333333333336</v>
      </c>
      <c r="AJ200" s="71"/>
      <c r="AK200" s="71"/>
      <c r="AW200" s="15"/>
      <c r="AX200" s="27">
        <f t="shared" si="99"/>
        <v>13</v>
      </c>
      <c r="AY200" s="27" t="str">
        <f t="shared" si="99"/>
        <v>Ростов</v>
      </c>
      <c r="AZ200" s="51">
        <f t="shared" si="93"/>
        <v>33</v>
      </c>
      <c r="BA200" s="51"/>
      <c r="BB200" s="51"/>
      <c r="BC200" s="51"/>
      <c r="BD200" s="51">
        <f t="shared" si="104"/>
        <v>14</v>
      </c>
      <c r="BE200" s="51"/>
      <c r="BF200" s="51"/>
      <c r="BG200" s="71">
        <f t="shared" si="105"/>
        <v>42.42424242424242</v>
      </c>
      <c r="BH200" s="71"/>
      <c r="BI200" s="71"/>
      <c r="BU200" s="15"/>
      <c r="BV200" s="27">
        <f t="shared" si="100"/>
        <v>13</v>
      </c>
      <c r="BW200" s="27" t="str">
        <f t="shared" si="100"/>
        <v>Бертон Альбион</v>
      </c>
      <c r="BX200" s="51">
        <f t="shared" si="94"/>
        <v>35</v>
      </c>
      <c r="BY200" s="51"/>
      <c r="BZ200" s="51"/>
      <c r="CA200" s="51"/>
      <c r="CB200" s="51">
        <f t="shared" si="106"/>
        <v>15</v>
      </c>
      <c r="CC200" s="51"/>
      <c r="CD200" s="51"/>
      <c r="CE200" s="71">
        <f t="shared" si="107"/>
        <v>42.857142857142854</v>
      </c>
      <c r="CF200" s="71"/>
      <c r="CG200" s="71"/>
      <c r="CS200" s="15"/>
      <c r="CT200" s="15"/>
    </row>
    <row r="201" spans="1:98" ht="11.25" hidden="1">
      <c r="A201" s="15"/>
      <c r="B201" s="27">
        <f t="shared" si="101"/>
        <v>14</v>
      </c>
      <c r="C201" s="27" t="str">
        <f t="shared" si="95"/>
        <v>Прогресо</v>
      </c>
      <c r="D201" s="51">
        <f t="shared" si="95"/>
        <v>31</v>
      </c>
      <c r="E201" s="51"/>
      <c r="F201" s="51"/>
      <c r="G201" s="51"/>
      <c r="H201" s="51">
        <f t="shared" si="96"/>
        <v>14</v>
      </c>
      <c r="I201" s="51"/>
      <c r="J201" s="51"/>
      <c r="K201" s="74">
        <f t="shared" si="97"/>
        <v>45.16129032258065</v>
      </c>
      <c r="L201" s="74"/>
      <c r="M201" s="74"/>
      <c r="Y201" s="15"/>
      <c r="Z201" s="27">
        <f t="shared" si="98"/>
        <v>14</v>
      </c>
      <c r="AA201" s="27" t="str">
        <f t="shared" si="98"/>
        <v>Эвертон</v>
      </c>
      <c r="AB201" s="51">
        <f t="shared" si="92"/>
        <v>35</v>
      </c>
      <c r="AC201" s="51"/>
      <c r="AD201" s="51"/>
      <c r="AE201" s="51"/>
      <c r="AF201" s="51">
        <f t="shared" si="102"/>
        <v>16</v>
      </c>
      <c r="AG201" s="51"/>
      <c r="AH201" s="51"/>
      <c r="AI201" s="71">
        <f t="shared" si="103"/>
        <v>45.714285714285715</v>
      </c>
      <c r="AJ201" s="71"/>
      <c r="AK201" s="71"/>
      <c r="AW201" s="15"/>
      <c r="AX201" s="27">
        <f t="shared" si="99"/>
        <v>14</v>
      </c>
      <c r="AY201" s="27" t="str">
        <f t="shared" si="99"/>
        <v>Куинз Парк</v>
      </c>
      <c r="AZ201" s="51">
        <f t="shared" si="93"/>
        <v>26</v>
      </c>
      <c r="BA201" s="51"/>
      <c r="BB201" s="51"/>
      <c r="BC201" s="51"/>
      <c r="BD201" s="51">
        <f t="shared" si="104"/>
        <v>11</v>
      </c>
      <c r="BE201" s="51"/>
      <c r="BF201" s="51"/>
      <c r="BG201" s="71">
        <f t="shared" si="105"/>
        <v>42.30769230769231</v>
      </c>
      <c r="BH201" s="71"/>
      <c r="BI201" s="71"/>
      <c r="BU201" s="15"/>
      <c r="BV201" s="27">
        <f t="shared" si="100"/>
        <v>14</v>
      </c>
      <c r="BW201" s="27" t="str">
        <f t="shared" si="100"/>
        <v>Норрчёпинг</v>
      </c>
      <c r="BX201" s="51">
        <f t="shared" si="94"/>
        <v>33</v>
      </c>
      <c r="BY201" s="51"/>
      <c r="BZ201" s="51"/>
      <c r="CA201" s="51"/>
      <c r="CB201" s="51">
        <f t="shared" si="106"/>
        <v>14</v>
      </c>
      <c r="CC201" s="51"/>
      <c r="CD201" s="51"/>
      <c r="CE201" s="71">
        <f t="shared" si="107"/>
        <v>42.42424242424242</v>
      </c>
      <c r="CF201" s="71"/>
      <c r="CG201" s="71"/>
      <c r="CS201" s="15"/>
      <c r="CT201" s="15"/>
    </row>
    <row r="202" spans="1:98" ht="11.25" hidden="1">
      <c r="A202" s="15"/>
      <c r="B202" s="27">
        <f t="shared" si="101"/>
        <v>15</v>
      </c>
      <c r="C202" s="27" t="str">
        <f t="shared" si="95"/>
        <v>Катания</v>
      </c>
      <c r="D202" s="51">
        <f t="shared" si="95"/>
        <v>36</v>
      </c>
      <c r="E202" s="51"/>
      <c r="F202" s="51"/>
      <c r="G202" s="51"/>
      <c r="H202" s="51">
        <f t="shared" si="96"/>
        <v>16</v>
      </c>
      <c r="I202" s="51"/>
      <c r="J202" s="51"/>
      <c r="K202" s="74">
        <f t="shared" si="97"/>
        <v>44.44444444444444</v>
      </c>
      <c r="L202" s="74"/>
      <c r="M202" s="74"/>
      <c r="Y202" s="15"/>
      <c r="Z202" s="27">
        <f t="shared" si="98"/>
        <v>15</v>
      </c>
      <c r="AA202" s="27" t="str">
        <f t="shared" si="98"/>
        <v>Бавария</v>
      </c>
      <c r="AB202" s="51">
        <f t="shared" si="92"/>
        <v>34</v>
      </c>
      <c r="AC202" s="51"/>
      <c r="AD202" s="51"/>
      <c r="AE202" s="51"/>
      <c r="AF202" s="51">
        <f t="shared" si="102"/>
        <v>15</v>
      </c>
      <c r="AG202" s="51"/>
      <c r="AH202" s="51"/>
      <c r="AI202" s="71">
        <f t="shared" si="103"/>
        <v>44.11764705882353</v>
      </c>
      <c r="AJ202" s="71"/>
      <c r="AK202" s="71"/>
      <c r="AW202" s="15"/>
      <c r="AX202" s="27">
        <f t="shared" si="99"/>
        <v>15</v>
      </c>
      <c r="AY202" s="27" t="str">
        <f t="shared" si="99"/>
        <v>Боруссия Д.</v>
      </c>
      <c r="AZ202" s="51">
        <f t="shared" si="93"/>
        <v>38</v>
      </c>
      <c r="BA202" s="51"/>
      <c r="BB202" s="51"/>
      <c r="BC202" s="51"/>
      <c r="BD202" s="51">
        <f t="shared" si="104"/>
        <v>16</v>
      </c>
      <c r="BE202" s="51"/>
      <c r="BF202" s="51"/>
      <c r="BG202" s="71">
        <f t="shared" si="105"/>
        <v>42.10526315789474</v>
      </c>
      <c r="BH202" s="71"/>
      <c r="BI202" s="71"/>
      <c r="BU202" s="15"/>
      <c r="BV202" s="27">
        <f t="shared" si="100"/>
        <v>15</v>
      </c>
      <c r="BW202" s="27" t="str">
        <f t="shared" si="100"/>
        <v>Парма</v>
      </c>
      <c r="BX202" s="51">
        <f t="shared" si="94"/>
        <v>18</v>
      </c>
      <c r="BY202" s="51"/>
      <c r="BZ202" s="51"/>
      <c r="CA202" s="51"/>
      <c r="CB202" s="51">
        <f t="shared" si="106"/>
        <v>7</v>
      </c>
      <c r="CC202" s="51"/>
      <c r="CD202" s="51"/>
      <c r="CE202" s="71">
        <f t="shared" si="107"/>
        <v>38.888888888888886</v>
      </c>
      <c r="CF202" s="71"/>
      <c r="CG202" s="71"/>
      <c r="CS202" s="15"/>
      <c r="CT202" s="15"/>
    </row>
    <row r="203" spans="1:98" ht="11.25" hidden="1">
      <c r="A203" s="15"/>
      <c r="B203" s="27">
        <f t="shared" si="101"/>
        <v>16</v>
      </c>
      <c r="C203" s="27" t="str">
        <f t="shared" si="95"/>
        <v>Арсенал</v>
      </c>
      <c r="D203" s="51">
        <f t="shared" si="95"/>
        <v>39</v>
      </c>
      <c r="E203" s="51"/>
      <c r="F203" s="51"/>
      <c r="G203" s="51"/>
      <c r="H203" s="51">
        <f t="shared" si="96"/>
        <v>17</v>
      </c>
      <c r="I203" s="51"/>
      <c r="J203" s="51"/>
      <c r="K203" s="74">
        <f t="shared" si="97"/>
        <v>43.58974358974359</v>
      </c>
      <c r="L203" s="74"/>
      <c r="M203" s="74"/>
      <c r="Y203" s="15"/>
      <c r="Z203" s="27">
        <f t="shared" si="98"/>
        <v>16</v>
      </c>
      <c r="AA203" s="27" t="str">
        <f t="shared" si="98"/>
        <v>Оболонь</v>
      </c>
      <c r="AB203" s="51">
        <f t="shared" si="92"/>
        <v>35</v>
      </c>
      <c r="AC203" s="51"/>
      <c r="AD203" s="51"/>
      <c r="AE203" s="51"/>
      <c r="AF203" s="51">
        <f t="shared" si="102"/>
        <v>15</v>
      </c>
      <c r="AG203" s="51"/>
      <c r="AH203" s="51"/>
      <c r="AI203" s="71">
        <f t="shared" si="103"/>
        <v>42.857142857142854</v>
      </c>
      <c r="AJ203" s="71"/>
      <c r="AK203" s="71"/>
      <c r="AW203" s="15"/>
      <c r="AX203" s="27">
        <f t="shared" si="99"/>
        <v>16</v>
      </c>
      <c r="AY203" s="27" t="str">
        <f t="shared" si="99"/>
        <v>Завиша</v>
      </c>
      <c r="AZ203" s="51">
        <f t="shared" si="93"/>
        <v>38</v>
      </c>
      <c r="BA203" s="51"/>
      <c r="BB203" s="51"/>
      <c r="BC203" s="51"/>
      <c r="BD203" s="51">
        <f t="shared" si="104"/>
        <v>16</v>
      </c>
      <c r="BE203" s="51"/>
      <c r="BF203" s="51"/>
      <c r="BG203" s="71">
        <f t="shared" si="105"/>
        <v>42.10526315789474</v>
      </c>
      <c r="BH203" s="71"/>
      <c r="BI203" s="71"/>
      <c r="BU203" s="15"/>
      <c r="BV203" s="27">
        <f t="shared" si="100"/>
        <v>16</v>
      </c>
      <c r="BW203" s="27" t="str">
        <f t="shared" si="100"/>
        <v>Ньюкасл</v>
      </c>
      <c r="BX203" s="51">
        <f t="shared" si="94"/>
        <v>21</v>
      </c>
      <c r="BY203" s="51"/>
      <c r="BZ203" s="51"/>
      <c r="CA203" s="51"/>
      <c r="CB203" s="51">
        <f t="shared" si="106"/>
        <v>8</v>
      </c>
      <c r="CC203" s="51"/>
      <c r="CD203" s="51"/>
      <c r="CE203" s="71">
        <f t="shared" si="107"/>
        <v>38.095238095238095</v>
      </c>
      <c r="CF203" s="71"/>
      <c r="CG203" s="71"/>
      <c r="CS203" s="15"/>
      <c r="CT203" s="15"/>
    </row>
    <row r="204" spans="1:98" ht="11.25" hidden="1">
      <c r="A204" s="15"/>
      <c r="B204" s="27">
        <f t="shared" si="101"/>
        <v>17</v>
      </c>
      <c r="C204" s="27" t="str">
        <f t="shared" si="95"/>
        <v>Белшина</v>
      </c>
      <c r="D204" s="51">
        <f t="shared" si="95"/>
        <v>35</v>
      </c>
      <c r="E204" s="51"/>
      <c r="F204" s="51"/>
      <c r="G204" s="51"/>
      <c r="H204" s="51">
        <f t="shared" si="96"/>
        <v>15</v>
      </c>
      <c r="I204" s="51"/>
      <c r="J204" s="51"/>
      <c r="K204" s="74">
        <f t="shared" si="97"/>
        <v>42.857142857142854</v>
      </c>
      <c r="L204" s="74"/>
      <c r="M204" s="74"/>
      <c r="Y204" s="15"/>
      <c r="Z204" s="27">
        <f t="shared" si="98"/>
        <v>17</v>
      </c>
      <c r="AA204" s="27" t="str">
        <f t="shared" si="98"/>
        <v>Ведрич</v>
      </c>
      <c r="AB204" s="51">
        <f t="shared" si="92"/>
        <v>28</v>
      </c>
      <c r="AC204" s="51"/>
      <c r="AD204" s="51"/>
      <c r="AE204" s="51"/>
      <c r="AF204" s="51">
        <f t="shared" si="102"/>
        <v>11</v>
      </c>
      <c r="AG204" s="51"/>
      <c r="AH204" s="51"/>
      <c r="AI204" s="71">
        <f t="shared" si="103"/>
        <v>39.285714285714285</v>
      </c>
      <c r="AJ204" s="71"/>
      <c r="AK204" s="71"/>
      <c r="AW204" s="15"/>
      <c r="AX204" s="27">
        <f t="shared" si="99"/>
        <v>17</v>
      </c>
      <c r="AY204" s="27" t="str">
        <f t="shared" si="99"/>
        <v>Тупапа</v>
      </c>
      <c r="AZ204" s="51">
        <f t="shared" si="93"/>
        <v>27</v>
      </c>
      <c r="BA204" s="51"/>
      <c r="BB204" s="51"/>
      <c r="BC204" s="51"/>
      <c r="BD204" s="51">
        <f t="shared" si="104"/>
        <v>11</v>
      </c>
      <c r="BE204" s="51"/>
      <c r="BF204" s="51"/>
      <c r="BG204" s="71">
        <f t="shared" si="105"/>
        <v>40.74074074074074</v>
      </c>
      <c r="BH204" s="71"/>
      <c r="BI204" s="71"/>
      <c r="BU204" s="15"/>
      <c r="BV204" s="27">
        <f t="shared" si="100"/>
        <v>17</v>
      </c>
      <c r="BW204" s="27" t="str">
        <f t="shared" si="100"/>
        <v>Малага</v>
      </c>
      <c r="BX204" s="51">
        <f t="shared" si="94"/>
        <v>27</v>
      </c>
      <c r="BY204" s="51"/>
      <c r="BZ204" s="51"/>
      <c r="CA204" s="51"/>
      <c r="CB204" s="51">
        <f t="shared" si="106"/>
        <v>10</v>
      </c>
      <c r="CC204" s="51"/>
      <c r="CD204" s="51"/>
      <c r="CE204" s="71">
        <f t="shared" si="107"/>
        <v>37.03703703703704</v>
      </c>
      <c r="CF204" s="71"/>
      <c r="CG204" s="71"/>
      <c r="CS204" s="15"/>
      <c r="CT204" s="15"/>
    </row>
    <row r="205" spans="1:98" ht="11.25" hidden="1">
      <c r="A205" s="15"/>
      <c r="B205" s="27">
        <f t="shared" si="101"/>
        <v>18</v>
      </c>
      <c r="C205" s="27" t="str">
        <f t="shared" si="95"/>
        <v>Депортиво</v>
      </c>
      <c r="D205" s="51">
        <f t="shared" si="95"/>
        <v>33</v>
      </c>
      <c r="E205" s="51"/>
      <c r="F205" s="51"/>
      <c r="G205" s="51"/>
      <c r="H205" s="51">
        <f t="shared" si="96"/>
        <v>14</v>
      </c>
      <c r="I205" s="51"/>
      <c r="J205" s="51"/>
      <c r="K205" s="74">
        <f t="shared" si="97"/>
        <v>42.42424242424242</v>
      </c>
      <c r="L205" s="74"/>
      <c r="M205" s="74"/>
      <c r="Y205" s="15"/>
      <c r="Z205" s="27">
        <f t="shared" si="98"/>
        <v>18</v>
      </c>
      <c r="AA205" s="27" t="str">
        <f t="shared" si="98"/>
        <v>Лион</v>
      </c>
      <c r="AB205" s="51">
        <f t="shared" si="92"/>
        <v>36</v>
      </c>
      <c r="AC205" s="51"/>
      <c r="AD205" s="51"/>
      <c r="AE205" s="51"/>
      <c r="AF205" s="51">
        <f t="shared" si="102"/>
        <v>14</v>
      </c>
      <c r="AG205" s="51"/>
      <c r="AH205" s="51"/>
      <c r="AI205" s="71">
        <f t="shared" si="103"/>
        <v>38.888888888888886</v>
      </c>
      <c r="AJ205" s="71"/>
      <c r="AK205" s="71"/>
      <c r="AW205" s="15"/>
      <c r="AX205" s="27">
        <f t="shared" si="99"/>
        <v>18</v>
      </c>
      <c r="AY205" s="27" t="str">
        <f t="shared" si="99"/>
        <v>Ливерпуль</v>
      </c>
      <c r="AZ205" s="51">
        <f t="shared" si="93"/>
        <v>40</v>
      </c>
      <c r="BA205" s="51"/>
      <c r="BB205" s="51"/>
      <c r="BC205" s="51"/>
      <c r="BD205" s="51">
        <f t="shared" si="104"/>
        <v>16</v>
      </c>
      <c r="BE205" s="51"/>
      <c r="BF205" s="51"/>
      <c r="BG205" s="71">
        <f t="shared" si="105"/>
        <v>40</v>
      </c>
      <c r="BH205" s="71"/>
      <c r="BI205" s="71"/>
      <c r="BU205" s="15"/>
      <c r="BV205" s="27">
        <f t="shared" si="100"/>
        <v>18</v>
      </c>
      <c r="BW205" s="27" t="str">
        <f t="shared" si="100"/>
        <v>Кайзерслаутерн</v>
      </c>
      <c r="BX205" s="51">
        <f t="shared" si="94"/>
        <v>23</v>
      </c>
      <c r="BY205" s="51"/>
      <c r="BZ205" s="51"/>
      <c r="CA205" s="51"/>
      <c r="CB205" s="51">
        <f t="shared" si="106"/>
        <v>8</v>
      </c>
      <c r="CC205" s="51"/>
      <c r="CD205" s="51"/>
      <c r="CE205" s="71">
        <f t="shared" si="107"/>
        <v>34.78260869565217</v>
      </c>
      <c r="CF205" s="71"/>
      <c r="CG205" s="71"/>
      <c r="CS205" s="15"/>
      <c r="CT205" s="15"/>
    </row>
    <row r="206" spans="1:98" ht="11.25" hidden="1">
      <c r="A206" s="15"/>
      <c r="B206" s="27">
        <f t="shared" si="101"/>
        <v>19</v>
      </c>
      <c r="C206" s="27" t="str">
        <f t="shared" si="95"/>
        <v>Брест</v>
      </c>
      <c r="D206" s="51">
        <f t="shared" si="95"/>
        <v>24</v>
      </c>
      <c r="E206" s="51"/>
      <c r="F206" s="51"/>
      <c r="G206" s="51"/>
      <c r="H206" s="51">
        <f t="shared" si="96"/>
        <v>10</v>
      </c>
      <c r="I206" s="51"/>
      <c r="J206" s="51"/>
      <c r="K206" s="74">
        <f t="shared" si="97"/>
        <v>41.666666666666664</v>
      </c>
      <c r="L206" s="74"/>
      <c r="M206" s="74"/>
      <c r="Y206" s="15"/>
      <c r="Z206" s="27">
        <f aca="true" t="shared" si="108" ref="Z206:AB207">+Z67</f>
        <v>19</v>
      </c>
      <c r="AA206" s="27" t="str">
        <f t="shared" si="108"/>
        <v>Эспаньол</v>
      </c>
      <c r="AB206" s="51">
        <f t="shared" si="108"/>
        <v>32</v>
      </c>
      <c r="AC206" s="51"/>
      <c r="AD206" s="51"/>
      <c r="AE206" s="51"/>
      <c r="AF206" s="51">
        <f t="shared" si="102"/>
        <v>12</v>
      </c>
      <c r="AG206" s="51"/>
      <c r="AH206" s="51"/>
      <c r="AI206" s="71">
        <f t="shared" si="103"/>
        <v>37.5</v>
      </c>
      <c r="AJ206" s="71"/>
      <c r="AK206" s="71"/>
      <c r="AW206" s="15"/>
      <c r="AX206" s="27">
        <f t="shared" si="99"/>
        <v>19</v>
      </c>
      <c r="AY206" s="27" t="str">
        <f t="shared" si="99"/>
        <v>АЗ</v>
      </c>
      <c r="AZ206" s="51">
        <f t="shared" si="93"/>
        <v>31</v>
      </c>
      <c r="BA206" s="51"/>
      <c r="BB206" s="51"/>
      <c r="BC206" s="51"/>
      <c r="BD206" s="51">
        <f t="shared" si="104"/>
        <v>12</v>
      </c>
      <c r="BE206" s="51"/>
      <c r="BF206" s="51"/>
      <c r="BG206" s="71">
        <f t="shared" si="105"/>
        <v>38.70967741935484</v>
      </c>
      <c r="BH206" s="71"/>
      <c r="BI206" s="71"/>
      <c r="BU206" s="15"/>
      <c r="BV206" s="27">
        <f t="shared" si="100"/>
        <v>19</v>
      </c>
      <c r="BW206" s="27" t="str">
        <f t="shared" si="100"/>
        <v>Фейеноорд</v>
      </c>
      <c r="BX206" s="51">
        <f t="shared" si="94"/>
        <v>18</v>
      </c>
      <c r="BY206" s="51"/>
      <c r="BZ206" s="51"/>
      <c r="CA206" s="51"/>
      <c r="CB206" s="51">
        <f t="shared" si="106"/>
        <v>6</v>
      </c>
      <c r="CC206" s="51"/>
      <c r="CD206" s="51"/>
      <c r="CE206" s="71">
        <f t="shared" si="107"/>
        <v>33.333333333333336</v>
      </c>
      <c r="CF206" s="71"/>
      <c r="CG206" s="71"/>
      <c r="CS206" s="15"/>
      <c r="CT206" s="15"/>
    </row>
    <row r="207" spans="1:98" ht="11.25" hidden="1">
      <c r="A207" s="15"/>
      <c r="B207" s="27">
        <f t="shared" si="101"/>
        <v>20</v>
      </c>
      <c r="C207" s="27" t="str">
        <f t="shared" si="95"/>
        <v>Сельта</v>
      </c>
      <c r="D207" s="51">
        <f t="shared" si="95"/>
        <v>31</v>
      </c>
      <c r="E207" s="51"/>
      <c r="F207" s="51"/>
      <c r="G207" s="51"/>
      <c r="H207" s="51">
        <f t="shared" si="96"/>
        <v>12</v>
      </c>
      <c r="I207" s="51"/>
      <c r="J207" s="51"/>
      <c r="K207" s="74">
        <f t="shared" si="97"/>
        <v>38.70967741935484</v>
      </c>
      <c r="L207" s="74"/>
      <c r="M207" s="74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7">
        <f t="shared" si="108"/>
        <v>20</v>
      </c>
      <c r="AA207" s="27" t="str">
        <f t="shared" si="108"/>
        <v>Генчлербирлиги</v>
      </c>
      <c r="AB207" s="51">
        <f t="shared" si="108"/>
        <v>29</v>
      </c>
      <c r="AC207" s="51"/>
      <c r="AD207" s="51"/>
      <c r="AE207" s="51"/>
      <c r="AF207" s="51">
        <f t="shared" si="102"/>
        <v>9</v>
      </c>
      <c r="AG207" s="51"/>
      <c r="AH207" s="51"/>
      <c r="AI207" s="71">
        <f t="shared" si="103"/>
        <v>31.03448275862069</v>
      </c>
      <c r="AJ207" s="71"/>
      <c r="AK207" s="71"/>
      <c r="AW207" s="15"/>
      <c r="AX207" s="27">
        <f t="shared" si="99"/>
        <v>20</v>
      </c>
      <c r="AY207" s="27" t="str">
        <f t="shared" si="99"/>
        <v>Торино</v>
      </c>
      <c r="AZ207" s="51">
        <f t="shared" si="93"/>
        <v>32</v>
      </c>
      <c r="BA207" s="51"/>
      <c r="BB207" s="51"/>
      <c r="BC207" s="51"/>
      <c r="BD207" s="51">
        <f t="shared" si="104"/>
        <v>11</v>
      </c>
      <c r="BE207" s="51"/>
      <c r="BF207" s="51"/>
      <c r="BG207" s="71">
        <f t="shared" si="105"/>
        <v>34.375</v>
      </c>
      <c r="BH207" s="71"/>
      <c r="BI207" s="71"/>
      <c r="BU207" s="15"/>
      <c r="BV207" s="27">
        <f t="shared" si="100"/>
        <v>20</v>
      </c>
      <c r="BW207" s="27" t="str">
        <f t="shared" si="100"/>
        <v>ЦСКА</v>
      </c>
      <c r="BX207" s="51">
        <f t="shared" si="94"/>
        <v>27</v>
      </c>
      <c r="BY207" s="51"/>
      <c r="BZ207" s="51"/>
      <c r="CA207" s="51"/>
      <c r="CB207" s="51">
        <f t="shared" si="106"/>
        <v>7</v>
      </c>
      <c r="CC207" s="51"/>
      <c r="CD207" s="51"/>
      <c r="CE207" s="71">
        <f t="shared" si="107"/>
        <v>25.925925925925927</v>
      </c>
      <c r="CF207" s="71"/>
      <c r="CG207" s="71"/>
      <c r="CS207" s="15"/>
      <c r="CT207" s="15"/>
    </row>
    <row r="208" spans="1:98" ht="11.25" hidden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</row>
    <row r="209" spans="1:98" ht="51" customHeight="1" hidden="1">
      <c r="A209" s="15"/>
      <c r="B209" s="52"/>
      <c r="C209" s="52"/>
      <c r="D209" s="53" t="s">
        <v>106</v>
      </c>
      <c r="E209" s="54"/>
      <c r="F209" s="54"/>
      <c r="G209" s="54"/>
      <c r="H209" s="54"/>
      <c r="I209" s="54"/>
      <c r="J209" s="54"/>
      <c r="K209" s="54"/>
      <c r="L209" s="54"/>
      <c r="M209" s="55"/>
      <c r="Y209" s="15"/>
      <c r="Z209" s="56"/>
      <c r="AA209" s="56"/>
      <c r="AB209" s="57" t="s">
        <v>106</v>
      </c>
      <c r="AC209" s="58"/>
      <c r="AD209" s="58"/>
      <c r="AE209" s="58"/>
      <c r="AF209" s="58"/>
      <c r="AG209" s="58"/>
      <c r="AH209" s="58"/>
      <c r="AI209" s="58"/>
      <c r="AJ209" s="58"/>
      <c r="AK209" s="59"/>
      <c r="AW209" s="15"/>
      <c r="AX209" s="43"/>
      <c r="AY209" s="43"/>
      <c r="AZ209" s="44" t="s">
        <v>106</v>
      </c>
      <c r="BA209" s="45"/>
      <c r="BB209" s="45"/>
      <c r="BC209" s="45"/>
      <c r="BD209" s="45"/>
      <c r="BE209" s="45"/>
      <c r="BF209" s="45"/>
      <c r="BG209" s="45"/>
      <c r="BH209" s="45"/>
      <c r="BI209" s="46"/>
      <c r="BU209" s="15"/>
      <c r="BV209" s="47"/>
      <c r="BW209" s="47"/>
      <c r="BX209" s="48" t="s">
        <v>106</v>
      </c>
      <c r="BY209" s="49"/>
      <c r="BZ209" s="49"/>
      <c r="CA209" s="49"/>
      <c r="CB209" s="49"/>
      <c r="CC209" s="49"/>
      <c r="CD209" s="49"/>
      <c r="CE209" s="49"/>
      <c r="CF209" s="49"/>
      <c r="CG209" s="50"/>
      <c r="CS209" s="15"/>
      <c r="CT209" s="15"/>
    </row>
    <row r="210" spans="1:98" ht="11.25" customHeight="1" hidden="1">
      <c r="A210" s="15"/>
      <c r="B210" s="52"/>
      <c r="C210" s="52"/>
      <c r="D210" s="51" t="s">
        <v>100</v>
      </c>
      <c r="E210" s="51"/>
      <c r="F210" s="51"/>
      <c r="G210" s="51"/>
      <c r="H210" s="51" t="s">
        <v>101</v>
      </c>
      <c r="I210" s="51"/>
      <c r="J210" s="51"/>
      <c r="K210" s="51" t="s">
        <v>102</v>
      </c>
      <c r="L210" s="51"/>
      <c r="M210" s="51"/>
      <c r="Y210" s="15"/>
      <c r="Z210" s="56"/>
      <c r="AA210" s="56"/>
      <c r="AB210" s="51" t="s">
        <v>100</v>
      </c>
      <c r="AC210" s="51"/>
      <c r="AD210" s="51"/>
      <c r="AE210" s="51"/>
      <c r="AF210" s="51" t="s">
        <v>101</v>
      </c>
      <c r="AG210" s="51"/>
      <c r="AH210" s="51"/>
      <c r="AI210" s="51" t="s">
        <v>102</v>
      </c>
      <c r="AJ210" s="51"/>
      <c r="AK210" s="51"/>
      <c r="AW210" s="15"/>
      <c r="AX210" s="43"/>
      <c r="AY210" s="43"/>
      <c r="AZ210" s="51" t="s">
        <v>100</v>
      </c>
      <c r="BA210" s="51"/>
      <c r="BB210" s="51"/>
      <c r="BC210" s="51"/>
      <c r="BD210" s="51" t="s">
        <v>101</v>
      </c>
      <c r="BE210" s="51"/>
      <c r="BF210" s="51"/>
      <c r="BG210" s="51" t="s">
        <v>102</v>
      </c>
      <c r="BH210" s="51"/>
      <c r="BI210" s="51"/>
      <c r="BU210" s="15"/>
      <c r="BV210" s="47"/>
      <c r="BW210" s="47"/>
      <c r="BX210" s="51" t="s">
        <v>100</v>
      </c>
      <c r="BY210" s="51"/>
      <c r="BZ210" s="51"/>
      <c r="CA210" s="51"/>
      <c r="CB210" s="51" t="s">
        <v>101</v>
      </c>
      <c r="CC210" s="51"/>
      <c r="CD210" s="51"/>
      <c r="CE210" s="51" t="s">
        <v>102</v>
      </c>
      <c r="CF210" s="51"/>
      <c r="CG210" s="51"/>
      <c r="CS210" s="15"/>
      <c r="CT210" s="15"/>
    </row>
    <row r="211" spans="1:98" ht="11.25" hidden="1">
      <c r="A211" s="15"/>
      <c r="B211" s="27">
        <v>1</v>
      </c>
      <c r="C211" s="30" t="str">
        <f>+C71</f>
        <v>Брест</v>
      </c>
      <c r="D211" s="51">
        <f>+D71</f>
        <v>0</v>
      </c>
      <c r="E211" s="51"/>
      <c r="F211" s="51"/>
      <c r="G211" s="51"/>
      <c r="H211" s="51">
        <f>+E71</f>
        <v>0</v>
      </c>
      <c r="I211" s="51"/>
      <c r="J211" s="51"/>
      <c r="K211" s="71" t="e">
        <f>+F71</f>
        <v>#DIV/0!</v>
      </c>
      <c r="L211" s="71"/>
      <c r="M211" s="71"/>
      <c r="Y211" s="15"/>
      <c r="Z211" s="27">
        <v>1</v>
      </c>
      <c r="AA211" s="30" t="str">
        <f aca="true" t="shared" si="109" ref="AA211:AB230">+AA71</f>
        <v>Нью-Йорк</v>
      </c>
      <c r="AB211" s="51">
        <f t="shared" si="109"/>
        <v>0</v>
      </c>
      <c r="AC211" s="51"/>
      <c r="AD211" s="51"/>
      <c r="AE211" s="51"/>
      <c r="AF211" s="51">
        <f>+AC71</f>
        <v>0</v>
      </c>
      <c r="AG211" s="51"/>
      <c r="AH211" s="51"/>
      <c r="AI211" s="71" t="e">
        <f>+AD71</f>
        <v>#DIV/0!</v>
      </c>
      <c r="AJ211" s="71"/>
      <c r="AK211" s="71"/>
      <c r="AW211" s="15"/>
      <c r="AX211" s="27">
        <v>1</v>
      </c>
      <c r="AY211" s="30" t="str">
        <f aca="true" t="shared" si="110" ref="AY211:AZ230">+AY71</f>
        <v>Торино</v>
      </c>
      <c r="AZ211" s="51">
        <f t="shared" si="110"/>
        <v>0</v>
      </c>
      <c r="BA211" s="51"/>
      <c r="BB211" s="51"/>
      <c r="BC211" s="51"/>
      <c r="BD211" s="51">
        <f>+BA71</f>
        <v>0</v>
      </c>
      <c r="BE211" s="51"/>
      <c r="BF211" s="51"/>
      <c r="BG211" s="71" t="e">
        <f>+BB71</f>
        <v>#DIV/0!</v>
      </c>
      <c r="BH211" s="71"/>
      <c r="BI211" s="71"/>
      <c r="BU211" s="15"/>
      <c r="BV211" s="27">
        <v>1</v>
      </c>
      <c r="BW211" s="30" t="str">
        <f aca="true" t="shared" si="111" ref="BW211:BX230">+BW71</f>
        <v>Блэкпул</v>
      </c>
      <c r="BX211" s="51">
        <f t="shared" si="111"/>
        <v>2</v>
      </c>
      <c r="BY211" s="51"/>
      <c r="BZ211" s="51"/>
      <c r="CA211" s="51"/>
      <c r="CB211" s="51">
        <f>+BY71</f>
        <v>1</v>
      </c>
      <c r="CC211" s="51"/>
      <c r="CD211" s="51"/>
      <c r="CE211" s="71">
        <f>+BZ71</f>
        <v>50</v>
      </c>
      <c r="CF211" s="71"/>
      <c r="CG211" s="71"/>
      <c r="CS211" s="15"/>
      <c r="CT211" s="15"/>
    </row>
    <row r="212" spans="1:98" ht="11.25" hidden="1">
      <c r="A212" s="15"/>
      <c r="B212" s="27">
        <v>2</v>
      </c>
      <c r="C212" s="30" t="str">
        <f aca="true" t="shared" si="112" ref="C212:D230">+C72</f>
        <v>Ле Ман</v>
      </c>
      <c r="D212" s="51">
        <f t="shared" si="112"/>
        <v>8</v>
      </c>
      <c r="E212" s="51"/>
      <c r="F212" s="51"/>
      <c r="G212" s="51"/>
      <c r="H212" s="51">
        <f aca="true" t="shared" si="113" ref="H212:H230">+E72</f>
        <v>4</v>
      </c>
      <c r="I212" s="51"/>
      <c r="J212" s="51"/>
      <c r="K212" s="71">
        <f aca="true" t="shared" si="114" ref="K212:K230">+F72</f>
        <v>50</v>
      </c>
      <c r="L212" s="71"/>
      <c r="M212" s="71"/>
      <c r="Y212" s="15"/>
      <c r="Z212" s="27">
        <v>2</v>
      </c>
      <c r="AA212" s="30" t="str">
        <f t="shared" si="109"/>
        <v>Эспаньол</v>
      </c>
      <c r="AB212" s="51">
        <f t="shared" si="109"/>
        <v>10</v>
      </c>
      <c r="AC212" s="51"/>
      <c r="AD212" s="51"/>
      <c r="AE212" s="51"/>
      <c r="AF212" s="51">
        <f aca="true" t="shared" si="115" ref="AF212:AF230">+AC72</f>
        <v>5</v>
      </c>
      <c r="AG212" s="51"/>
      <c r="AH212" s="51"/>
      <c r="AI212" s="71">
        <f aca="true" t="shared" si="116" ref="AI212:AI230">+AD72</f>
        <v>50</v>
      </c>
      <c r="AJ212" s="71"/>
      <c r="AK212" s="71"/>
      <c r="AW212" s="15"/>
      <c r="AX212" s="27">
        <v>2</v>
      </c>
      <c r="AY212" s="30" t="str">
        <f t="shared" si="110"/>
        <v>Порту</v>
      </c>
      <c r="AZ212" s="51">
        <f t="shared" si="110"/>
        <v>6</v>
      </c>
      <c r="BA212" s="51"/>
      <c r="BB212" s="51"/>
      <c r="BC212" s="51"/>
      <c r="BD212" s="51">
        <f aca="true" t="shared" si="117" ref="BD212:BD230">+BA72</f>
        <v>4</v>
      </c>
      <c r="BE212" s="51"/>
      <c r="BF212" s="51"/>
      <c r="BG212" s="71">
        <f aca="true" t="shared" si="118" ref="BG212:BG230">+BB72</f>
        <v>66.66666666666667</v>
      </c>
      <c r="BH212" s="71"/>
      <c r="BI212" s="71"/>
      <c r="BU212" s="15"/>
      <c r="BV212" s="27">
        <v>2</v>
      </c>
      <c r="BW212" s="30" t="str">
        <f t="shared" si="111"/>
        <v>Норрчёпинг</v>
      </c>
      <c r="BX212" s="51">
        <f t="shared" si="111"/>
        <v>4</v>
      </c>
      <c r="BY212" s="51"/>
      <c r="BZ212" s="51"/>
      <c r="CA212" s="51"/>
      <c r="CB212" s="51">
        <f aca="true" t="shared" si="119" ref="CB212:CB230">+BY72</f>
        <v>2</v>
      </c>
      <c r="CC212" s="51"/>
      <c r="CD212" s="51"/>
      <c r="CE212" s="71">
        <f aca="true" t="shared" si="120" ref="CE212:CE230">+BZ72</f>
        <v>50</v>
      </c>
      <c r="CF212" s="71"/>
      <c r="CG212" s="71"/>
      <c r="CS212" s="15"/>
      <c r="CT212" s="15"/>
    </row>
    <row r="213" spans="1:98" ht="11.25" hidden="1">
      <c r="A213" s="15"/>
      <c r="B213" s="27">
        <v>3</v>
      </c>
      <c r="C213" s="30" t="str">
        <f t="shared" si="112"/>
        <v>Тенерифе</v>
      </c>
      <c r="D213" s="51">
        <f t="shared" si="112"/>
        <v>15</v>
      </c>
      <c r="E213" s="51"/>
      <c r="F213" s="51"/>
      <c r="G213" s="51"/>
      <c r="H213" s="51">
        <f t="shared" si="113"/>
        <v>7</v>
      </c>
      <c r="I213" s="51"/>
      <c r="J213" s="51"/>
      <c r="K213" s="71">
        <f t="shared" si="114"/>
        <v>46.666666666666664</v>
      </c>
      <c r="L213" s="71"/>
      <c r="M213" s="71"/>
      <c r="Y213" s="15"/>
      <c r="Z213" s="27">
        <v>3</v>
      </c>
      <c r="AA213" s="30" t="str">
        <f t="shared" si="109"/>
        <v>Херес</v>
      </c>
      <c r="AB213" s="51">
        <f t="shared" si="109"/>
        <v>9</v>
      </c>
      <c r="AC213" s="51"/>
      <c r="AD213" s="51"/>
      <c r="AE213" s="51"/>
      <c r="AF213" s="51">
        <f t="shared" si="115"/>
        <v>4</v>
      </c>
      <c r="AG213" s="51"/>
      <c r="AH213" s="51"/>
      <c r="AI213" s="71">
        <f t="shared" si="116"/>
        <v>44.44444444444444</v>
      </c>
      <c r="AJ213" s="71"/>
      <c r="AK213" s="71"/>
      <c r="AW213" s="15"/>
      <c r="AX213" s="27">
        <v>3</v>
      </c>
      <c r="AY213" s="30" t="str">
        <f t="shared" si="110"/>
        <v>Боруссия Д.</v>
      </c>
      <c r="AZ213" s="51">
        <f t="shared" si="110"/>
        <v>7</v>
      </c>
      <c r="BA213" s="51"/>
      <c r="BB213" s="51"/>
      <c r="BC213" s="51"/>
      <c r="BD213" s="51">
        <f t="shared" si="117"/>
        <v>3</v>
      </c>
      <c r="BE213" s="51"/>
      <c r="BF213" s="51"/>
      <c r="BG213" s="71">
        <f t="shared" si="118"/>
        <v>42.857142857142854</v>
      </c>
      <c r="BH213" s="71"/>
      <c r="BI213" s="71"/>
      <c r="BU213" s="15"/>
      <c r="BV213" s="27">
        <v>3</v>
      </c>
      <c r="BW213" s="30" t="str">
        <f t="shared" si="111"/>
        <v>Кайзерслаутерн</v>
      </c>
      <c r="BX213" s="51">
        <f t="shared" si="111"/>
        <v>7</v>
      </c>
      <c r="BY213" s="51"/>
      <c r="BZ213" s="51"/>
      <c r="CA213" s="51"/>
      <c r="CB213" s="51">
        <f t="shared" si="119"/>
        <v>3</v>
      </c>
      <c r="CC213" s="51"/>
      <c r="CD213" s="51"/>
      <c r="CE213" s="71">
        <f t="shared" si="120"/>
        <v>42.857142857142854</v>
      </c>
      <c r="CF213" s="71"/>
      <c r="CG213" s="71"/>
      <c r="CS213" s="15"/>
      <c r="CT213" s="15"/>
    </row>
    <row r="214" spans="1:98" ht="11.25" hidden="1">
      <c r="A214" s="15"/>
      <c r="B214" s="27">
        <v>4</v>
      </c>
      <c r="C214" s="30" t="str">
        <f t="shared" si="112"/>
        <v>Катания</v>
      </c>
      <c r="D214" s="51">
        <f t="shared" si="112"/>
        <v>16</v>
      </c>
      <c r="E214" s="51"/>
      <c r="F214" s="51"/>
      <c r="G214" s="51"/>
      <c r="H214" s="51">
        <f t="shared" si="113"/>
        <v>6</v>
      </c>
      <c r="I214" s="51"/>
      <c r="J214" s="51"/>
      <c r="K214" s="71">
        <f t="shared" si="114"/>
        <v>37.5</v>
      </c>
      <c r="L214" s="71"/>
      <c r="M214" s="71"/>
      <c r="Y214" s="15"/>
      <c r="Z214" s="27">
        <v>4</v>
      </c>
      <c r="AA214" s="30" t="str">
        <f t="shared" si="109"/>
        <v>БАТЭ</v>
      </c>
      <c r="AB214" s="51">
        <f t="shared" si="109"/>
        <v>5</v>
      </c>
      <c r="AC214" s="51"/>
      <c r="AD214" s="51"/>
      <c r="AE214" s="51"/>
      <c r="AF214" s="51">
        <f t="shared" si="115"/>
        <v>2</v>
      </c>
      <c r="AG214" s="51"/>
      <c r="AH214" s="51"/>
      <c r="AI214" s="71">
        <f t="shared" si="116"/>
        <v>40</v>
      </c>
      <c r="AJ214" s="71"/>
      <c r="AK214" s="71"/>
      <c r="AW214" s="15"/>
      <c r="AX214" s="27">
        <v>4</v>
      </c>
      <c r="AY214" s="30" t="str">
        <f t="shared" si="110"/>
        <v>Куинз Парк</v>
      </c>
      <c r="AZ214" s="51">
        <f t="shared" si="110"/>
        <v>5</v>
      </c>
      <c r="BA214" s="51"/>
      <c r="BB214" s="51"/>
      <c r="BC214" s="51"/>
      <c r="BD214" s="51">
        <f t="shared" si="117"/>
        <v>2</v>
      </c>
      <c r="BE214" s="51"/>
      <c r="BF214" s="51"/>
      <c r="BG214" s="71">
        <f t="shared" si="118"/>
        <v>40</v>
      </c>
      <c r="BH214" s="71"/>
      <c r="BI214" s="71"/>
      <c r="BU214" s="15"/>
      <c r="BV214" s="27">
        <v>4</v>
      </c>
      <c r="BW214" s="30" t="str">
        <f t="shared" si="111"/>
        <v>Мидлсбро</v>
      </c>
      <c r="BX214" s="51">
        <f t="shared" si="111"/>
        <v>7</v>
      </c>
      <c r="BY214" s="51"/>
      <c r="BZ214" s="51"/>
      <c r="CA214" s="51"/>
      <c r="CB214" s="51">
        <f t="shared" si="119"/>
        <v>3</v>
      </c>
      <c r="CC214" s="51"/>
      <c r="CD214" s="51"/>
      <c r="CE214" s="71">
        <f t="shared" si="120"/>
        <v>42.857142857142854</v>
      </c>
      <c r="CF214" s="71"/>
      <c r="CG214" s="71"/>
      <c r="CS214" s="15"/>
      <c r="CT214" s="15"/>
    </row>
    <row r="215" spans="1:98" ht="11.25" hidden="1">
      <c r="A215" s="15"/>
      <c r="B215" s="27">
        <v>5</v>
      </c>
      <c r="C215" s="30" t="str">
        <f t="shared" si="112"/>
        <v>Молодечно</v>
      </c>
      <c r="D215" s="51">
        <f t="shared" si="112"/>
        <v>3</v>
      </c>
      <c r="E215" s="51"/>
      <c r="F215" s="51"/>
      <c r="G215" s="51"/>
      <c r="H215" s="51">
        <f t="shared" si="113"/>
        <v>1</v>
      </c>
      <c r="I215" s="51"/>
      <c r="J215" s="51"/>
      <c r="K215" s="71">
        <f t="shared" si="114"/>
        <v>33.333333333333336</v>
      </c>
      <c r="L215" s="71"/>
      <c r="M215" s="71"/>
      <c r="Y215" s="15"/>
      <c r="Z215" s="27">
        <v>5</v>
      </c>
      <c r="AA215" s="30" t="str">
        <f t="shared" si="109"/>
        <v>Спартак М</v>
      </c>
      <c r="AB215" s="51">
        <f t="shared" si="109"/>
        <v>16</v>
      </c>
      <c r="AC215" s="51"/>
      <c r="AD215" s="51"/>
      <c r="AE215" s="51"/>
      <c r="AF215" s="51">
        <f t="shared" si="115"/>
        <v>6</v>
      </c>
      <c r="AG215" s="51"/>
      <c r="AH215" s="51"/>
      <c r="AI215" s="71">
        <f t="shared" si="116"/>
        <v>37.5</v>
      </c>
      <c r="AJ215" s="71"/>
      <c r="AK215" s="71"/>
      <c r="AW215" s="15"/>
      <c r="AX215" s="27">
        <v>5</v>
      </c>
      <c r="AY215" s="30" t="str">
        <f t="shared" si="110"/>
        <v>Пьяченца</v>
      </c>
      <c r="AZ215" s="51">
        <f t="shared" si="110"/>
        <v>14</v>
      </c>
      <c r="BA215" s="51"/>
      <c r="BB215" s="51"/>
      <c r="BC215" s="51"/>
      <c r="BD215" s="51">
        <f t="shared" si="117"/>
        <v>5</v>
      </c>
      <c r="BE215" s="51"/>
      <c r="BF215" s="51"/>
      <c r="BG215" s="71">
        <f t="shared" si="118"/>
        <v>35.714285714285715</v>
      </c>
      <c r="BH215" s="71"/>
      <c r="BI215" s="71"/>
      <c r="BU215" s="15"/>
      <c r="BV215" s="27">
        <v>5</v>
      </c>
      <c r="BW215" s="30" t="str">
        <f t="shared" si="111"/>
        <v>Анжи</v>
      </c>
      <c r="BX215" s="51">
        <f t="shared" si="111"/>
        <v>15</v>
      </c>
      <c r="BY215" s="51"/>
      <c r="BZ215" s="51"/>
      <c r="CA215" s="51"/>
      <c r="CB215" s="51">
        <f t="shared" si="119"/>
        <v>6</v>
      </c>
      <c r="CC215" s="51"/>
      <c r="CD215" s="51"/>
      <c r="CE215" s="71">
        <f t="shared" si="120"/>
        <v>40</v>
      </c>
      <c r="CF215" s="71"/>
      <c r="CG215" s="71"/>
      <c r="CS215" s="15"/>
      <c r="CT215" s="15"/>
    </row>
    <row r="216" spans="1:98" ht="11.25" hidden="1">
      <c r="A216" s="15"/>
      <c r="B216" s="27">
        <v>6</v>
      </c>
      <c r="C216" s="30" t="str">
        <f t="shared" si="112"/>
        <v>Алессандрия</v>
      </c>
      <c r="D216" s="51">
        <f t="shared" si="112"/>
        <v>16</v>
      </c>
      <c r="E216" s="51"/>
      <c r="F216" s="51"/>
      <c r="G216" s="51"/>
      <c r="H216" s="51">
        <f t="shared" si="113"/>
        <v>5</v>
      </c>
      <c r="I216" s="51"/>
      <c r="J216" s="51"/>
      <c r="K216" s="71">
        <f t="shared" si="114"/>
        <v>31.25</v>
      </c>
      <c r="L216" s="71"/>
      <c r="M216" s="71"/>
      <c r="Y216" s="15"/>
      <c r="Z216" s="27">
        <v>6</v>
      </c>
      <c r="AA216" s="30" t="str">
        <f t="shared" si="109"/>
        <v>Витебск</v>
      </c>
      <c r="AB216" s="51">
        <f t="shared" si="109"/>
        <v>11</v>
      </c>
      <c r="AC216" s="51"/>
      <c r="AD216" s="51"/>
      <c r="AE216" s="51"/>
      <c r="AF216" s="51">
        <f t="shared" si="115"/>
        <v>4</v>
      </c>
      <c r="AG216" s="51"/>
      <c r="AH216" s="51"/>
      <c r="AI216" s="71">
        <f t="shared" si="116"/>
        <v>36.36363636363637</v>
      </c>
      <c r="AJ216" s="71"/>
      <c r="AK216" s="71"/>
      <c r="AW216" s="15"/>
      <c r="AX216" s="27">
        <v>6</v>
      </c>
      <c r="AY216" s="30" t="str">
        <f t="shared" si="110"/>
        <v>Рома</v>
      </c>
      <c r="AZ216" s="51">
        <f t="shared" si="110"/>
        <v>7</v>
      </c>
      <c r="BA216" s="51"/>
      <c r="BB216" s="51"/>
      <c r="BC216" s="51"/>
      <c r="BD216" s="51">
        <f t="shared" si="117"/>
        <v>2</v>
      </c>
      <c r="BE216" s="51"/>
      <c r="BF216" s="51"/>
      <c r="BG216" s="71">
        <f t="shared" si="118"/>
        <v>28.571428571428573</v>
      </c>
      <c r="BH216" s="71"/>
      <c r="BI216" s="71"/>
      <c r="BU216" s="15"/>
      <c r="BV216" s="27">
        <v>6</v>
      </c>
      <c r="BW216" s="30" t="str">
        <f t="shared" si="111"/>
        <v>Севилья</v>
      </c>
      <c r="BX216" s="51">
        <f t="shared" si="111"/>
        <v>13</v>
      </c>
      <c r="BY216" s="51"/>
      <c r="BZ216" s="51"/>
      <c r="CA216" s="51"/>
      <c r="CB216" s="51">
        <f t="shared" si="119"/>
        <v>5</v>
      </c>
      <c r="CC216" s="51"/>
      <c r="CD216" s="51"/>
      <c r="CE216" s="71">
        <f t="shared" si="120"/>
        <v>38.46153846153846</v>
      </c>
      <c r="CF216" s="71"/>
      <c r="CG216" s="71"/>
      <c r="CS216" s="15"/>
      <c r="CT216" s="15"/>
    </row>
    <row r="217" spans="1:98" ht="11.25" hidden="1">
      <c r="A217" s="15"/>
      <c r="B217" s="27">
        <v>7</v>
      </c>
      <c r="C217" s="30" t="str">
        <f t="shared" si="112"/>
        <v>Депортиво</v>
      </c>
      <c r="D217" s="51">
        <f t="shared" si="112"/>
        <v>16</v>
      </c>
      <c r="E217" s="51"/>
      <c r="F217" s="51"/>
      <c r="G217" s="51"/>
      <c r="H217" s="51">
        <f t="shared" si="113"/>
        <v>5</v>
      </c>
      <c r="I217" s="51"/>
      <c r="J217" s="51"/>
      <c r="K217" s="71">
        <f t="shared" si="114"/>
        <v>31.25</v>
      </c>
      <c r="L217" s="71"/>
      <c r="M217" s="71"/>
      <c r="Y217" s="15"/>
      <c r="Z217" s="27">
        <v>7</v>
      </c>
      <c r="AA217" s="30" t="str">
        <f t="shared" si="109"/>
        <v>Лацио</v>
      </c>
      <c r="AB217" s="51">
        <f t="shared" si="109"/>
        <v>9</v>
      </c>
      <c r="AC217" s="51"/>
      <c r="AD217" s="51"/>
      <c r="AE217" s="51"/>
      <c r="AF217" s="51">
        <f t="shared" si="115"/>
        <v>3</v>
      </c>
      <c r="AG217" s="51"/>
      <c r="AH217" s="51"/>
      <c r="AI217" s="71">
        <f t="shared" si="116"/>
        <v>33.333333333333336</v>
      </c>
      <c r="AJ217" s="71"/>
      <c r="AK217" s="71"/>
      <c r="AW217" s="15"/>
      <c r="AX217" s="27">
        <v>7</v>
      </c>
      <c r="AY217" s="30" t="str">
        <f t="shared" si="110"/>
        <v>Галатасарай</v>
      </c>
      <c r="AZ217" s="51">
        <f t="shared" si="110"/>
        <v>15</v>
      </c>
      <c r="BA217" s="51"/>
      <c r="BB217" s="51"/>
      <c r="BC217" s="51"/>
      <c r="BD217" s="51">
        <f t="shared" si="117"/>
        <v>4</v>
      </c>
      <c r="BE217" s="51"/>
      <c r="BF217" s="51"/>
      <c r="BG217" s="71">
        <f t="shared" si="118"/>
        <v>26.666666666666668</v>
      </c>
      <c r="BH217" s="71"/>
      <c r="BI217" s="71"/>
      <c r="BU217" s="15"/>
      <c r="BV217" s="27">
        <v>7</v>
      </c>
      <c r="BW217" s="30" t="str">
        <f t="shared" si="111"/>
        <v>Атлетико М.</v>
      </c>
      <c r="BX217" s="51">
        <f t="shared" si="111"/>
        <v>3</v>
      </c>
      <c r="BY217" s="51"/>
      <c r="BZ217" s="51"/>
      <c r="CA217" s="51"/>
      <c r="CB217" s="51">
        <f t="shared" si="119"/>
        <v>1</v>
      </c>
      <c r="CC217" s="51"/>
      <c r="CD217" s="51"/>
      <c r="CE217" s="71">
        <f t="shared" si="120"/>
        <v>33.333333333333336</v>
      </c>
      <c r="CF217" s="71"/>
      <c r="CG217" s="71"/>
      <c r="CS217" s="15"/>
      <c r="CT217" s="15"/>
    </row>
    <row r="218" spans="1:98" ht="11.25" hidden="1">
      <c r="A218" s="15"/>
      <c r="B218" s="27">
        <v>8</v>
      </c>
      <c r="C218" s="30" t="str">
        <f t="shared" si="112"/>
        <v>Дженоа</v>
      </c>
      <c r="D218" s="51">
        <f t="shared" si="112"/>
        <v>16</v>
      </c>
      <c r="E218" s="51"/>
      <c r="F218" s="51"/>
      <c r="G218" s="51"/>
      <c r="H218" s="51">
        <f t="shared" si="113"/>
        <v>5</v>
      </c>
      <c r="I218" s="51"/>
      <c r="J218" s="51"/>
      <c r="K218" s="71">
        <f t="shared" si="114"/>
        <v>31.25</v>
      </c>
      <c r="L218" s="71"/>
      <c r="M218" s="71"/>
      <c r="Y218" s="15"/>
      <c r="Z218" s="27">
        <v>8</v>
      </c>
      <c r="AA218" s="30" t="str">
        <f t="shared" si="109"/>
        <v>Бавария</v>
      </c>
      <c r="AB218" s="51">
        <f t="shared" si="109"/>
        <v>10</v>
      </c>
      <c r="AC218" s="51"/>
      <c r="AD218" s="51"/>
      <c r="AE218" s="51"/>
      <c r="AF218" s="51">
        <f t="shared" si="115"/>
        <v>3</v>
      </c>
      <c r="AG218" s="51"/>
      <c r="AH218" s="51"/>
      <c r="AI218" s="71">
        <f t="shared" si="116"/>
        <v>30</v>
      </c>
      <c r="AJ218" s="71"/>
      <c r="AK218" s="71"/>
      <c r="AW218" s="15"/>
      <c r="AX218" s="27">
        <v>8</v>
      </c>
      <c r="AY218" s="30" t="str">
        <f t="shared" si="110"/>
        <v>ВВВ-Венло</v>
      </c>
      <c r="AZ218" s="51">
        <f t="shared" si="110"/>
        <v>8</v>
      </c>
      <c r="BA218" s="51"/>
      <c r="BB218" s="51"/>
      <c r="BC218" s="51"/>
      <c r="BD218" s="51">
        <f t="shared" si="117"/>
        <v>2</v>
      </c>
      <c r="BE218" s="51"/>
      <c r="BF218" s="51"/>
      <c r="BG218" s="71">
        <f t="shared" si="118"/>
        <v>25</v>
      </c>
      <c r="BH218" s="71"/>
      <c r="BI218" s="71"/>
      <c r="BU218" s="15"/>
      <c r="BV218" s="27">
        <v>8</v>
      </c>
      <c r="BW218" s="30" t="str">
        <f t="shared" si="111"/>
        <v>ПСЖ</v>
      </c>
      <c r="BX218" s="51">
        <f t="shared" si="111"/>
        <v>15</v>
      </c>
      <c r="BY218" s="51"/>
      <c r="BZ218" s="51"/>
      <c r="CA218" s="51"/>
      <c r="CB218" s="51">
        <f t="shared" si="119"/>
        <v>5</v>
      </c>
      <c r="CC218" s="51"/>
      <c r="CD218" s="51"/>
      <c r="CE218" s="71">
        <f t="shared" si="120"/>
        <v>33.333333333333336</v>
      </c>
      <c r="CF218" s="71"/>
      <c r="CG218" s="71"/>
      <c r="CS218" s="15"/>
      <c r="CT218" s="15"/>
    </row>
    <row r="219" spans="1:98" ht="11.25" hidden="1">
      <c r="A219" s="15"/>
      <c r="B219" s="27">
        <v>9</v>
      </c>
      <c r="C219" s="30" t="str">
        <f t="shared" si="112"/>
        <v>Манчестер Юн.</v>
      </c>
      <c r="D219" s="51">
        <f t="shared" si="112"/>
        <v>16</v>
      </c>
      <c r="E219" s="51"/>
      <c r="F219" s="51"/>
      <c r="G219" s="51"/>
      <c r="H219" s="51">
        <f t="shared" si="113"/>
        <v>5</v>
      </c>
      <c r="I219" s="51"/>
      <c r="J219" s="51"/>
      <c r="K219" s="71">
        <f t="shared" si="114"/>
        <v>31.25</v>
      </c>
      <c r="L219" s="71"/>
      <c r="M219" s="71"/>
      <c r="Y219" s="15"/>
      <c r="Z219" s="27">
        <v>9</v>
      </c>
      <c r="AA219" s="30" t="str">
        <f t="shared" si="109"/>
        <v>Гамба</v>
      </c>
      <c r="AB219" s="51">
        <f t="shared" si="109"/>
        <v>14</v>
      </c>
      <c r="AC219" s="51"/>
      <c r="AD219" s="51"/>
      <c r="AE219" s="51"/>
      <c r="AF219" s="51">
        <f t="shared" si="115"/>
        <v>4</v>
      </c>
      <c r="AG219" s="51"/>
      <c r="AH219" s="51"/>
      <c r="AI219" s="71">
        <f t="shared" si="116"/>
        <v>28.571428571428573</v>
      </c>
      <c r="AJ219" s="71"/>
      <c r="AK219" s="71"/>
      <c r="AW219" s="15"/>
      <c r="AX219" s="27">
        <v>9</v>
      </c>
      <c r="AY219" s="30" t="str">
        <f t="shared" si="110"/>
        <v>Коло-Коло</v>
      </c>
      <c r="AZ219" s="51">
        <f t="shared" si="110"/>
        <v>4</v>
      </c>
      <c r="BA219" s="51"/>
      <c r="BB219" s="51"/>
      <c r="BC219" s="51"/>
      <c r="BD219" s="51">
        <f t="shared" si="117"/>
        <v>1</v>
      </c>
      <c r="BE219" s="51"/>
      <c r="BF219" s="51"/>
      <c r="BG219" s="71">
        <f t="shared" si="118"/>
        <v>25</v>
      </c>
      <c r="BH219" s="71"/>
      <c r="BI219" s="71"/>
      <c r="BU219" s="15"/>
      <c r="BV219" s="27">
        <v>9</v>
      </c>
      <c r="BW219" s="30" t="str">
        <f t="shared" si="111"/>
        <v>Малага</v>
      </c>
      <c r="BX219" s="51">
        <f t="shared" si="111"/>
        <v>10</v>
      </c>
      <c r="BY219" s="51"/>
      <c r="BZ219" s="51"/>
      <c r="CA219" s="51"/>
      <c r="CB219" s="51">
        <f t="shared" si="119"/>
        <v>3</v>
      </c>
      <c r="CC219" s="51"/>
      <c r="CD219" s="51"/>
      <c r="CE219" s="71">
        <f t="shared" si="120"/>
        <v>30</v>
      </c>
      <c r="CF219" s="71"/>
      <c r="CG219" s="71"/>
      <c r="CS219" s="15"/>
      <c r="CT219" s="15"/>
    </row>
    <row r="220" spans="1:98" ht="11.25" hidden="1">
      <c r="A220" s="15"/>
      <c r="B220" s="27">
        <v>10</v>
      </c>
      <c r="C220" s="30" t="str">
        <f t="shared" si="112"/>
        <v>Аякс</v>
      </c>
      <c r="D220" s="51">
        <f t="shared" si="112"/>
        <v>7</v>
      </c>
      <c r="E220" s="51"/>
      <c r="F220" s="51"/>
      <c r="G220" s="51"/>
      <c r="H220" s="51">
        <f t="shared" si="113"/>
        <v>2</v>
      </c>
      <c r="I220" s="51"/>
      <c r="J220" s="51"/>
      <c r="K220" s="71">
        <f t="shared" si="114"/>
        <v>28.571428571428573</v>
      </c>
      <c r="L220" s="71"/>
      <c r="M220" s="71"/>
      <c r="Y220" s="15"/>
      <c r="Z220" s="27">
        <v>10</v>
      </c>
      <c r="AA220" s="30" t="str">
        <f t="shared" si="109"/>
        <v>Ювентус</v>
      </c>
      <c r="AB220" s="51">
        <f t="shared" si="109"/>
        <v>14</v>
      </c>
      <c r="AC220" s="51"/>
      <c r="AD220" s="51"/>
      <c r="AE220" s="51"/>
      <c r="AF220" s="51">
        <f t="shared" si="115"/>
        <v>4</v>
      </c>
      <c r="AG220" s="51"/>
      <c r="AH220" s="51"/>
      <c r="AI220" s="71">
        <f t="shared" si="116"/>
        <v>28.571428571428573</v>
      </c>
      <c r="AJ220" s="71"/>
      <c r="AK220" s="71"/>
      <c r="AW220" s="15"/>
      <c r="AX220" s="27">
        <v>10</v>
      </c>
      <c r="AY220" s="30" t="str">
        <f t="shared" si="110"/>
        <v>Ливерпуль</v>
      </c>
      <c r="AZ220" s="51">
        <f t="shared" si="110"/>
        <v>12</v>
      </c>
      <c r="BA220" s="51"/>
      <c r="BB220" s="51"/>
      <c r="BC220" s="51"/>
      <c r="BD220" s="51">
        <f t="shared" si="117"/>
        <v>3</v>
      </c>
      <c r="BE220" s="51"/>
      <c r="BF220" s="51"/>
      <c r="BG220" s="71">
        <f t="shared" si="118"/>
        <v>25</v>
      </c>
      <c r="BH220" s="71"/>
      <c r="BI220" s="71"/>
      <c r="BU220" s="15"/>
      <c r="BV220" s="27">
        <v>10</v>
      </c>
      <c r="BW220" s="30" t="str">
        <f t="shared" si="111"/>
        <v>Наполи</v>
      </c>
      <c r="BX220" s="51">
        <f t="shared" si="111"/>
        <v>14</v>
      </c>
      <c r="BY220" s="51"/>
      <c r="BZ220" s="51"/>
      <c r="CA220" s="51"/>
      <c r="CB220" s="51">
        <f t="shared" si="119"/>
        <v>4</v>
      </c>
      <c r="CC220" s="51"/>
      <c r="CD220" s="51"/>
      <c r="CE220" s="71">
        <f t="shared" si="120"/>
        <v>28.571428571428573</v>
      </c>
      <c r="CF220" s="71"/>
      <c r="CG220" s="71"/>
      <c r="CS220" s="15"/>
      <c r="CT220" s="15"/>
    </row>
    <row r="221" spans="1:98" ht="11.25" hidden="1">
      <c r="A221" s="15"/>
      <c r="B221" s="27">
        <v>11</v>
      </c>
      <c r="C221" s="30" t="str">
        <f t="shared" si="112"/>
        <v>Милан</v>
      </c>
      <c r="D221" s="51">
        <f t="shared" si="112"/>
        <v>4</v>
      </c>
      <c r="E221" s="51"/>
      <c r="F221" s="51"/>
      <c r="G221" s="51"/>
      <c r="H221" s="51">
        <f t="shared" si="113"/>
        <v>1</v>
      </c>
      <c r="I221" s="51"/>
      <c r="J221" s="51"/>
      <c r="K221" s="71">
        <f t="shared" si="114"/>
        <v>25</v>
      </c>
      <c r="L221" s="71"/>
      <c r="M221" s="71"/>
      <c r="Y221" s="15"/>
      <c r="Z221" s="27">
        <v>11</v>
      </c>
      <c r="AA221" s="30" t="str">
        <f t="shared" si="109"/>
        <v>Динамо Мн</v>
      </c>
      <c r="AB221" s="51">
        <f t="shared" si="109"/>
        <v>11</v>
      </c>
      <c r="AC221" s="51"/>
      <c r="AD221" s="51"/>
      <c r="AE221" s="51"/>
      <c r="AF221" s="51">
        <f t="shared" si="115"/>
        <v>3</v>
      </c>
      <c r="AG221" s="51"/>
      <c r="AH221" s="51"/>
      <c r="AI221" s="71">
        <f t="shared" si="116"/>
        <v>27.272727272727273</v>
      </c>
      <c r="AJ221" s="71"/>
      <c r="AK221" s="71"/>
      <c r="AW221" s="15"/>
      <c r="AX221" s="27">
        <v>11</v>
      </c>
      <c r="AY221" s="30" t="str">
        <f t="shared" si="110"/>
        <v>Сибирь</v>
      </c>
      <c r="AZ221" s="51">
        <f t="shared" si="110"/>
        <v>4</v>
      </c>
      <c r="BA221" s="51"/>
      <c r="BB221" s="51"/>
      <c r="BC221" s="51"/>
      <c r="BD221" s="51">
        <f t="shared" si="117"/>
        <v>1</v>
      </c>
      <c r="BE221" s="51"/>
      <c r="BF221" s="51"/>
      <c r="BG221" s="71">
        <f t="shared" si="118"/>
        <v>25</v>
      </c>
      <c r="BH221" s="71"/>
      <c r="BI221" s="71"/>
      <c r="BU221" s="15"/>
      <c r="BV221" s="27">
        <v>11</v>
      </c>
      <c r="BW221" s="30" t="str">
        <f t="shared" si="111"/>
        <v>Брага</v>
      </c>
      <c r="BX221" s="51">
        <f t="shared" si="111"/>
        <v>8</v>
      </c>
      <c r="BY221" s="51"/>
      <c r="BZ221" s="51"/>
      <c r="CA221" s="51"/>
      <c r="CB221" s="51">
        <f t="shared" si="119"/>
        <v>2</v>
      </c>
      <c r="CC221" s="51"/>
      <c r="CD221" s="51"/>
      <c r="CE221" s="71">
        <f t="shared" si="120"/>
        <v>25</v>
      </c>
      <c r="CF221" s="71"/>
      <c r="CG221" s="71"/>
      <c r="CS221" s="15"/>
      <c r="CT221" s="15"/>
    </row>
    <row r="222" spans="1:98" ht="11.25" hidden="1">
      <c r="A222" s="15"/>
      <c r="B222" s="27">
        <v>12</v>
      </c>
      <c r="C222" s="30" t="str">
        <f t="shared" si="112"/>
        <v>Байер</v>
      </c>
      <c r="D222" s="51">
        <f t="shared" si="112"/>
        <v>9</v>
      </c>
      <c r="E222" s="51"/>
      <c r="F222" s="51"/>
      <c r="G222" s="51"/>
      <c r="H222" s="51">
        <f t="shared" si="113"/>
        <v>2</v>
      </c>
      <c r="I222" s="51"/>
      <c r="J222" s="51"/>
      <c r="K222" s="71">
        <f t="shared" si="114"/>
        <v>22.22222222222222</v>
      </c>
      <c r="L222" s="71"/>
      <c r="M222" s="71"/>
      <c r="Y222" s="15"/>
      <c r="Z222" s="27">
        <v>12</v>
      </c>
      <c r="AA222" s="30" t="str">
        <f t="shared" si="109"/>
        <v>Озерцы</v>
      </c>
      <c r="AB222" s="51">
        <f t="shared" si="109"/>
        <v>11</v>
      </c>
      <c r="AC222" s="51"/>
      <c r="AD222" s="51"/>
      <c r="AE222" s="51"/>
      <c r="AF222" s="51">
        <f t="shared" si="115"/>
        <v>3</v>
      </c>
      <c r="AG222" s="51"/>
      <c r="AH222" s="51"/>
      <c r="AI222" s="71">
        <f t="shared" si="116"/>
        <v>27.272727272727273</v>
      </c>
      <c r="AJ222" s="71"/>
      <c r="AK222" s="71"/>
      <c r="AW222" s="15"/>
      <c r="AX222" s="27">
        <v>12</v>
      </c>
      <c r="AY222" s="30" t="str">
        <f t="shared" si="110"/>
        <v>ХИФК</v>
      </c>
      <c r="AZ222" s="51">
        <f t="shared" si="110"/>
        <v>14</v>
      </c>
      <c r="BA222" s="51"/>
      <c r="BB222" s="51"/>
      <c r="BC222" s="51"/>
      <c r="BD222" s="51">
        <f t="shared" si="117"/>
        <v>3</v>
      </c>
      <c r="BE222" s="51"/>
      <c r="BF222" s="51"/>
      <c r="BG222" s="71">
        <f t="shared" si="118"/>
        <v>21.428571428571427</v>
      </c>
      <c r="BH222" s="71"/>
      <c r="BI222" s="71"/>
      <c r="BU222" s="15"/>
      <c r="BV222" s="27">
        <v>12</v>
      </c>
      <c r="BW222" s="30" t="str">
        <f t="shared" si="111"/>
        <v>Црвена Звезда</v>
      </c>
      <c r="BX222" s="51">
        <f t="shared" si="111"/>
        <v>12</v>
      </c>
      <c r="BY222" s="51"/>
      <c r="BZ222" s="51"/>
      <c r="CA222" s="51"/>
      <c r="CB222" s="51">
        <f t="shared" si="119"/>
        <v>3</v>
      </c>
      <c r="CC222" s="51"/>
      <c r="CD222" s="51"/>
      <c r="CE222" s="71">
        <f t="shared" si="120"/>
        <v>25</v>
      </c>
      <c r="CF222" s="71"/>
      <c r="CG222" s="71"/>
      <c r="CS222" s="15"/>
      <c r="CT222" s="15"/>
    </row>
    <row r="223" spans="1:98" ht="11.25" hidden="1">
      <c r="A223" s="15"/>
      <c r="B223" s="27">
        <v>13</v>
      </c>
      <c r="C223" s="30" t="str">
        <f t="shared" si="112"/>
        <v>Грассхопперс</v>
      </c>
      <c r="D223" s="51">
        <f t="shared" si="112"/>
        <v>9</v>
      </c>
      <c r="E223" s="51"/>
      <c r="F223" s="51"/>
      <c r="G223" s="51"/>
      <c r="H223" s="51">
        <f t="shared" si="113"/>
        <v>2</v>
      </c>
      <c r="I223" s="51"/>
      <c r="J223" s="51"/>
      <c r="K223" s="71">
        <f t="shared" si="114"/>
        <v>22.22222222222222</v>
      </c>
      <c r="L223" s="71"/>
      <c r="M223" s="71"/>
      <c r="Y223" s="15"/>
      <c r="Z223" s="27">
        <v>13</v>
      </c>
      <c r="AA223" s="30" t="str">
        <f t="shared" si="109"/>
        <v>Эвертон</v>
      </c>
      <c r="AB223" s="51">
        <f t="shared" si="109"/>
        <v>15</v>
      </c>
      <c r="AC223" s="51"/>
      <c r="AD223" s="51"/>
      <c r="AE223" s="51"/>
      <c r="AF223" s="51">
        <f t="shared" si="115"/>
        <v>4</v>
      </c>
      <c r="AG223" s="51"/>
      <c r="AH223" s="51"/>
      <c r="AI223" s="71">
        <f t="shared" si="116"/>
        <v>26.666666666666668</v>
      </c>
      <c r="AJ223" s="71"/>
      <c r="AK223" s="71"/>
      <c r="AW223" s="15"/>
      <c r="AX223" s="27">
        <v>13</v>
      </c>
      <c r="AY223" s="30" t="str">
        <f t="shared" si="110"/>
        <v>Пачука</v>
      </c>
      <c r="AZ223" s="51">
        <f t="shared" si="110"/>
        <v>11</v>
      </c>
      <c r="BA223" s="51"/>
      <c r="BB223" s="51"/>
      <c r="BC223" s="51"/>
      <c r="BD223" s="51">
        <f t="shared" si="117"/>
        <v>2</v>
      </c>
      <c r="BE223" s="51"/>
      <c r="BF223" s="51"/>
      <c r="BG223" s="71">
        <f t="shared" si="118"/>
        <v>18.181818181818183</v>
      </c>
      <c r="BH223" s="71"/>
      <c r="BI223" s="71"/>
      <c r="BU223" s="15"/>
      <c r="BV223" s="27">
        <v>13</v>
      </c>
      <c r="BW223" s="30" t="str">
        <f t="shared" si="111"/>
        <v>Ньюкасл</v>
      </c>
      <c r="BX223" s="51">
        <f t="shared" si="111"/>
        <v>13</v>
      </c>
      <c r="BY223" s="51"/>
      <c r="BZ223" s="51"/>
      <c r="CA223" s="51"/>
      <c r="CB223" s="51">
        <f t="shared" si="119"/>
        <v>3</v>
      </c>
      <c r="CC223" s="51"/>
      <c r="CD223" s="51"/>
      <c r="CE223" s="71">
        <f t="shared" si="120"/>
        <v>23.076923076923077</v>
      </c>
      <c r="CF223" s="71"/>
      <c r="CG223" s="71"/>
      <c r="CS223" s="15"/>
      <c r="CT223" s="15"/>
    </row>
    <row r="224" spans="1:98" ht="11.25" hidden="1">
      <c r="A224" s="15"/>
      <c r="B224" s="27">
        <v>14</v>
      </c>
      <c r="C224" s="30" t="str">
        <f t="shared" si="112"/>
        <v>Арсенал</v>
      </c>
      <c r="D224" s="51">
        <f t="shared" si="112"/>
        <v>5</v>
      </c>
      <c r="E224" s="51"/>
      <c r="F224" s="51"/>
      <c r="G224" s="51"/>
      <c r="H224" s="51">
        <f t="shared" si="113"/>
        <v>1</v>
      </c>
      <c r="I224" s="51"/>
      <c r="J224" s="51"/>
      <c r="K224" s="71">
        <f t="shared" si="114"/>
        <v>20</v>
      </c>
      <c r="L224" s="71"/>
      <c r="M224" s="71"/>
      <c r="Y224" s="15"/>
      <c r="Z224" s="27">
        <v>14</v>
      </c>
      <c r="AA224" s="30" t="str">
        <f t="shared" si="109"/>
        <v>Ведрич</v>
      </c>
      <c r="AB224" s="51">
        <f t="shared" si="109"/>
        <v>16</v>
      </c>
      <c r="AC224" s="51"/>
      <c r="AD224" s="51"/>
      <c r="AE224" s="51"/>
      <c r="AF224" s="51">
        <f t="shared" si="115"/>
        <v>4</v>
      </c>
      <c r="AG224" s="51"/>
      <c r="AH224" s="51"/>
      <c r="AI224" s="71">
        <f t="shared" si="116"/>
        <v>25</v>
      </c>
      <c r="AJ224" s="71"/>
      <c r="AK224" s="71"/>
      <c r="AW224" s="15"/>
      <c r="AX224" s="27">
        <v>14</v>
      </c>
      <c r="AY224" s="30" t="str">
        <f t="shared" si="110"/>
        <v>Манчестер Сити</v>
      </c>
      <c r="AZ224" s="51">
        <f t="shared" si="110"/>
        <v>18</v>
      </c>
      <c r="BA224" s="51"/>
      <c r="BB224" s="51"/>
      <c r="BC224" s="51"/>
      <c r="BD224" s="51">
        <f t="shared" si="117"/>
        <v>3</v>
      </c>
      <c r="BE224" s="51"/>
      <c r="BF224" s="51"/>
      <c r="BG224" s="71">
        <f t="shared" si="118"/>
        <v>16.666666666666668</v>
      </c>
      <c r="BH224" s="71"/>
      <c r="BI224" s="71"/>
      <c r="BU224" s="15"/>
      <c r="BV224" s="27">
        <v>14</v>
      </c>
      <c r="BW224" s="30" t="str">
        <f t="shared" si="111"/>
        <v>Ягеллония</v>
      </c>
      <c r="BX224" s="51">
        <f t="shared" si="111"/>
        <v>13</v>
      </c>
      <c r="BY224" s="51"/>
      <c r="BZ224" s="51"/>
      <c r="CA224" s="51"/>
      <c r="CB224" s="51">
        <f t="shared" si="119"/>
        <v>3</v>
      </c>
      <c r="CC224" s="51"/>
      <c r="CD224" s="51"/>
      <c r="CE224" s="71">
        <f t="shared" si="120"/>
        <v>23.076923076923077</v>
      </c>
      <c r="CF224" s="71"/>
      <c r="CG224" s="71"/>
      <c r="CS224" s="15"/>
      <c r="CT224" s="15"/>
    </row>
    <row r="225" spans="1:98" ht="11.25" hidden="1">
      <c r="A225" s="15"/>
      <c r="B225" s="27">
        <v>15</v>
      </c>
      <c r="C225" s="30" t="str">
        <f t="shared" si="112"/>
        <v>Прогресо</v>
      </c>
      <c r="D225" s="51">
        <f t="shared" si="112"/>
        <v>15</v>
      </c>
      <c r="E225" s="51"/>
      <c r="F225" s="51"/>
      <c r="G225" s="51"/>
      <c r="H225" s="51">
        <f t="shared" si="113"/>
        <v>3</v>
      </c>
      <c r="I225" s="51"/>
      <c r="J225" s="51"/>
      <c r="K225" s="71">
        <f t="shared" si="114"/>
        <v>20</v>
      </c>
      <c r="L225" s="71"/>
      <c r="M225" s="71"/>
      <c r="Y225" s="15"/>
      <c r="Z225" s="27">
        <v>15</v>
      </c>
      <c r="AA225" s="30" t="str">
        <f t="shared" si="109"/>
        <v>Утрехт</v>
      </c>
      <c r="AB225" s="51">
        <f t="shared" si="109"/>
        <v>17</v>
      </c>
      <c r="AC225" s="51"/>
      <c r="AD225" s="51"/>
      <c r="AE225" s="51"/>
      <c r="AF225" s="51">
        <f t="shared" si="115"/>
        <v>4</v>
      </c>
      <c r="AG225" s="51"/>
      <c r="AH225" s="51"/>
      <c r="AI225" s="71">
        <f t="shared" si="116"/>
        <v>23.529411764705884</v>
      </c>
      <c r="AJ225" s="71"/>
      <c r="AK225" s="71"/>
      <c r="AW225" s="15"/>
      <c r="AX225" s="27">
        <v>15</v>
      </c>
      <c r="AY225" s="30" t="str">
        <f t="shared" si="110"/>
        <v>Тупапа</v>
      </c>
      <c r="AZ225" s="51">
        <f t="shared" si="110"/>
        <v>6</v>
      </c>
      <c r="BA225" s="51"/>
      <c r="BB225" s="51"/>
      <c r="BC225" s="51"/>
      <c r="BD225" s="51">
        <f t="shared" si="117"/>
        <v>1</v>
      </c>
      <c r="BE225" s="51"/>
      <c r="BF225" s="51"/>
      <c r="BG225" s="71">
        <f t="shared" si="118"/>
        <v>16.666666666666668</v>
      </c>
      <c r="BH225" s="71"/>
      <c r="BI225" s="71"/>
      <c r="BU225" s="15"/>
      <c r="BV225" s="27">
        <v>15</v>
      </c>
      <c r="BW225" s="30" t="str">
        <f t="shared" si="111"/>
        <v>Партизан</v>
      </c>
      <c r="BX225" s="51">
        <f t="shared" si="111"/>
        <v>14</v>
      </c>
      <c r="BY225" s="51"/>
      <c r="BZ225" s="51"/>
      <c r="CA225" s="51"/>
      <c r="CB225" s="51">
        <f t="shared" si="119"/>
        <v>3</v>
      </c>
      <c r="CC225" s="51"/>
      <c r="CD225" s="51"/>
      <c r="CE225" s="71">
        <f t="shared" si="120"/>
        <v>21.428571428571427</v>
      </c>
      <c r="CF225" s="71"/>
      <c r="CG225" s="71"/>
      <c r="CS225" s="15"/>
      <c r="CT225" s="15"/>
    </row>
    <row r="226" spans="1:98" ht="11.25" hidden="1">
      <c r="A226" s="15"/>
      <c r="B226" s="27">
        <v>16</v>
      </c>
      <c r="C226" s="30" t="str">
        <f t="shared" si="112"/>
        <v>Тоттенхэм</v>
      </c>
      <c r="D226" s="51">
        <f t="shared" si="112"/>
        <v>20</v>
      </c>
      <c r="E226" s="51"/>
      <c r="F226" s="51"/>
      <c r="G226" s="51"/>
      <c r="H226" s="51">
        <f t="shared" si="113"/>
        <v>4</v>
      </c>
      <c r="I226" s="51"/>
      <c r="J226" s="51"/>
      <c r="K226" s="71">
        <f t="shared" si="114"/>
        <v>20</v>
      </c>
      <c r="L226" s="71"/>
      <c r="M226" s="71"/>
      <c r="Y226" s="15"/>
      <c r="Z226" s="27">
        <v>16</v>
      </c>
      <c r="AA226" s="30" t="str">
        <f t="shared" si="109"/>
        <v>Сампдория</v>
      </c>
      <c r="AB226" s="51">
        <f t="shared" si="109"/>
        <v>9</v>
      </c>
      <c r="AC226" s="51"/>
      <c r="AD226" s="51"/>
      <c r="AE226" s="51"/>
      <c r="AF226" s="51">
        <f t="shared" si="115"/>
        <v>2</v>
      </c>
      <c r="AG226" s="51"/>
      <c r="AH226" s="51"/>
      <c r="AI226" s="71">
        <f t="shared" si="116"/>
        <v>22.22222222222222</v>
      </c>
      <c r="AJ226" s="71"/>
      <c r="AK226" s="71"/>
      <c r="AW226" s="15"/>
      <c r="AX226" s="27">
        <v>16</v>
      </c>
      <c r="AY226" s="30" t="str">
        <f t="shared" si="110"/>
        <v>Челси</v>
      </c>
      <c r="AZ226" s="51">
        <f t="shared" si="110"/>
        <v>6</v>
      </c>
      <c r="BA226" s="51"/>
      <c r="BB226" s="51"/>
      <c r="BC226" s="51"/>
      <c r="BD226" s="51">
        <f t="shared" si="117"/>
        <v>1</v>
      </c>
      <c r="BE226" s="51"/>
      <c r="BF226" s="51"/>
      <c r="BG226" s="71">
        <f t="shared" si="118"/>
        <v>16.666666666666668</v>
      </c>
      <c r="BH226" s="71"/>
      <c r="BI226" s="71"/>
      <c r="BU226" s="15"/>
      <c r="BV226" s="27">
        <v>16</v>
      </c>
      <c r="BW226" s="30" t="str">
        <f t="shared" si="111"/>
        <v>Фейеноорд</v>
      </c>
      <c r="BX226" s="51">
        <f t="shared" si="111"/>
        <v>14</v>
      </c>
      <c r="BY226" s="51"/>
      <c r="BZ226" s="51"/>
      <c r="CA226" s="51"/>
      <c r="CB226" s="51">
        <f t="shared" si="119"/>
        <v>2</v>
      </c>
      <c r="CC226" s="51"/>
      <c r="CD226" s="51"/>
      <c r="CE226" s="71">
        <f t="shared" si="120"/>
        <v>14.285714285714286</v>
      </c>
      <c r="CF226" s="71"/>
      <c r="CG226" s="71"/>
      <c r="CS226" s="15"/>
      <c r="CT226" s="15"/>
    </row>
    <row r="227" spans="1:98" ht="11.25" hidden="1">
      <c r="A227" s="15"/>
      <c r="B227" s="27">
        <v>17</v>
      </c>
      <c r="C227" s="30" t="str">
        <f t="shared" si="112"/>
        <v>Белшина</v>
      </c>
      <c r="D227" s="51">
        <f t="shared" si="112"/>
        <v>11</v>
      </c>
      <c r="E227" s="51"/>
      <c r="F227" s="51"/>
      <c r="G227" s="51"/>
      <c r="H227" s="51">
        <f t="shared" si="113"/>
        <v>2</v>
      </c>
      <c r="I227" s="51"/>
      <c r="J227" s="51"/>
      <c r="K227" s="71">
        <f t="shared" si="114"/>
        <v>18.181818181818183</v>
      </c>
      <c r="L227" s="71"/>
      <c r="M227" s="71"/>
      <c r="Y227" s="15"/>
      <c r="Z227" s="27">
        <v>17</v>
      </c>
      <c r="AA227" s="30" t="str">
        <f t="shared" si="109"/>
        <v>Оболонь</v>
      </c>
      <c r="AB227" s="51">
        <f t="shared" si="109"/>
        <v>10</v>
      </c>
      <c r="AC227" s="51"/>
      <c r="AD227" s="51"/>
      <c r="AE227" s="51"/>
      <c r="AF227" s="51">
        <f t="shared" si="115"/>
        <v>2</v>
      </c>
      <c r="AG227" s="51"/>
      <c r="AH227" s="51"/>
      <c r="AI227" s="71">
        <f t="shared" si="116"/>
        <v>20</v>
      </c>
      <c r="AJ227" s="71"/>
      <c r="AK227" s="71"/>
      <c r="AW227" s="15"/>
      <c r="AX227" s="27">
        <v>17</v>
      </c>
      <c r="AY227" s="30" t="str">
        <f t="shared" si="110"/>
        <v>Мамелуди</v>
      </c>
      <c r="AZ227" s="51">
        <f t="shared" si="110"/>
        <v>19</v>
      </c>
      <c r="BA227" s="51"/>
      <c r="BB227" s="51"/>
      <c r="BC227" s="51"/>
      <c r="BD227" s="51">
        <f t="shared" si="117"/>
        <v>3</v>
      </c>
      <c r="BE227" s="51"/>
      <c r="BF227" s="51"/>
      <c r="BG227" s="71">
        <f t="shared" si="118"/>
        <v>15.789473684210526</v>
      </c>
      <c r="BH227" s="71"/>
      <c r="BI227" s="71"/>
      <c r="BU227" s="15"/>
      <c r="BV227" s="27">
        <v>17</v>
      </c>
      <c r="BW227" s="30" t="str">
        <f t="shared" si="111"/>
        <v>Парма</v>
      </c>
      <c r="BX227" s="51">
        <f t="shared" si="111"/>
        <v>12</v>
      </c>
      <c r="BY227" s="51"/>
      <c r="BZ227" s="51"/>
      <c r="CA227" s="51"/>
      <c r="CB227" s="51">
        <f t="shared" si="119"/>
        <v>1</v>
      </c>
      <c r="CC227" s="51"/>
      <c r="CD227" s="51"/>
      <c r="CE227" s="71">
        <f t="shared" si="120"/>
        <v>8.333333333333334</v>
      </c>
      <c r="CF227" s="71"/>
      <c r="CG227" s="71"/>
      <c r="CS227" s="15"/>
      <c r="CT227" s="15"/>
    </row>
    <row r="228" spans="1:98" ht="11.25" hidden="1">
      <c r="A228" s="15"/>
      <c r="B228" s="27">
        <v>18</v>
      </c>
      <c r="C228" s="30" t="str">
        <f t="shared" si="112"/>
        <v>КАМАЗ</v>
      </c>
      <c r="D228" s="51">
        <f t="shared" si="112"/>
        <v>14</v>
      </c>
      <c r="E228" s="51"/>
      <c r="F228" s="51"/>
      <c r="G228" s="51"/>
      <c r="H228" s="51">
        <f t="shared" si="113"/>
        <v>2</v>
      </c>
      <c r="I228" s="51"/>
      <c r="J228" s="51"/>
      <c r="K228" s="71">
        <f t="shared" si="114"/>
        <v>14.285714285714286</v>
      </c>
      <c r="L228" s="71"/>
      <c r="M228" s="71"/>
      <c r="Y228" s="15"/>
      <c r="Z228" s="27">
        <v>18</v>
      </c>
      <c r="AA228" s="30" t="str">
        <f t="shared" si="109"/>
        <v>Генчлербирлиги</v>
      </c>
      <c r="AB228" s="51">
        <f t="shared" si="109"/>
        <v>20</v>
      </c>
      <c r="AC228" s="51"/>
      <c r="AD228" s="51"/>
      <c r="AE228" s="51"/>
      <c r="AF228" s="51">
        <f t="shared" si="115"/>
        <v>3</v>
      </c>
      <c r="AG228" s="51"/>
      <c r="AH228" s="51"/>
      <c r="AI228" s="71">
        <f t="shared" si="116"/>
        <v>15</v>
      </c>
      <c r="AJ228" s="71"/>
      <c r="AK228" s="71"/>
      <c r="AW228" s="15"/>
      <c r="AX228" s="27">
        <v>18</v>
      </c>
      <c r="AY228" s="30" t="str">
        <f t="shared" si="110"/>
        <v>Завиша</v>
      </c>
      <c r="AZ228" s="51">
        <f t="shared" si="110"/>
        <v>8</v>
      </c>
      <c r="BA228" s="51"/>
      <c r="BB228" s="51"/>
      <c r="BC228" s="51"/>
      <c r="BD228" s="51">
        <f t="shared" si="117"/>
        <v>1</v>
      </c>
      <c r="BE228" s="51"/>
      <c r="BF228" s="51"/>
      <c r="BG228" s="71">
        <f t="shared" si="118"/>
        <v>12.5</v>
      </c>
      <c r="BH228" s="71"/>
      <c r="BI228" s="71"/>
      <c r="BU228" s="15"/>
      <c r="BV228" s="27">
        <v>18</v>
      </c>
      <c r="BW228" s="30" t="str">
        <f t="shared" si="111"/>
        <v>Бертон Альбион</v>
      </c>
      <c r="BX228" s="51">
        <f t="shared" si="111"/>
        <v>3</v>
      </c>
      <c r="BY228" s="51"/>
      <c r="BZ228" s="51"/>
      <c r="CA228" s="51"/>
      <c r="CB228" s="51">
        <f t="shared" si="119"/>
        <v>0</v>
      </c>
      <c r="CC228" s="51"/>
      <c r="CD228" s="51"/>
      <c r="CE228" s="71">
        <f t="shared" si="120"/>
        <v>0</v>
      </c>
      <c r="CF228" s="71"/>
      <c r="CG228" s="71"/>
      <c r="CS228" s="15"/>
      <c r="CT228" s="15"/>
    </row>
    <row r="229" spans="1:98" ht="11.25" hidden="1">
      <c r="A229" s="15"/>
      <c r="B229" s="27">
        <v>19</v>
      </c>
      <c r="C229" s="30" t="str">
        <f t="shared" si="112"/>
        <v>Барселона</v>
      </c>
      <c r="D229" s="51">
        <f t="shared" si="112"/>
        <v>7</v>
      </c>
      <c r="E229" s="51"/>
      <c r="F229" s="51"/>
      <c r="G229" s="51"/>
      <c r="H229" s="51">
        <f t="shared" si="113"/>
        <v>0</v>
      </c>
      <c r="I229" s="51"/>
      <c r="J229" s="51"/>
      <c r="K229" s="71">
        <f t="shared" si="114"/>
        <v>0</v>
      </c>
      <c r="L229" s="71"/>
      <c r="M229" s="71"/>
      <c r="Y229" s="15"/>
      <c r="Z229" s="27">
        <v>19</v>
      </c>
      <c r="AA229" s="30" t="str">
        <f t="shared" si="109"/>
        <v>Интер</v>
      </c>
      <c r="AB229" s="51">
        <f t="shared" si="109"/>
        <v>7</v>
      </c>
      <c r="AC229" s="51"/>
      <c r="AD229" s="51"/>
      <c r="AE229" s="51"/>
      <c r="AF229" s="51">
        <f t="shared" si="115"/>
        <v>1</v>
      </c>
      <c r="AG229" s="51"/>
      <c r="AH229" s="51"/>
      <c r="AI229" s="71">
        <f t="shared" si="116"/>
        <v>14.285714285714286</v>
      </c>
      <c r="AJ229" s="71"/>
      <c r="AK229" s="71"/>
      <c r="AW229" s="15"/>
      <c r="AX229" s="27">
        <v>19</v>
      </c>
      <c r="AY229" s="30" t="str">
        <f t="shared" si="110"/>
        <v>АЗ</v>
      </c>
      <c r="AZ229" s="51">
        <f t="shared" si="110"/>
        <v>18</v>
      </c>
      <c r="BA229" s="51"/>
      <c r="BB229" s="51"/>
      <c r="BC229" s="51"/>
      <c r="BD229" s="51">
        <f t="shared" si="117"/>
        <v>2</v>
      </c>
      <c r="BE229" s="51"/>
      <c r="BF229" s="51"/>
      <c r="BG229" s="71">
        <f t="shared" si="118"/>
        <v>11.11111111111111</v>
      </c>
      <c r="BH229" s="71"/>
      <c r="BI229" s="71"/>
      <c r="BU229" s="15"/>
      <c r="BV229" s="27">
        <v>19</v>
      </c>
      <c r="BW229" s="30" t="str">
        <f t="shared" si="111"/>
        <v>Фиорентина</v>
      </c>
      <c r="BX229" s="51">
        <f t="shared" si="111"/>
        <v>4</v>
      </c>
      <c r="BY229" s="51"/>
      <c r="BZ229" s="51"/>
      <c r="CA229" s="51"/>
      <c r="CB229" s="51">
        <f t="shared" si="119"/>
        <v>0</v>
      </c>
      <c r="CC229" s="51"/>
      <c r="CD229" s="51"/>
      <c r="CE229" s="71">
        <f t="shared" si="120"/>
        <v>0</v>
      </c>
      <c r="CF229" s="71"/>
      <c r="CG229" s="71"/>
      <c r="CS229" s="15"/>
      <c r="CT229" s="15"/>
    </row>
    <row r="230" spans="1:98" ht="11.25" hidden="1">
      <c r="A230" s="15"/>
      <c r="B230" s="27">
        <v>20</v>
      </c>
      <c r="C230" s="30" t="str">
        <f t="shared" si="112"/>
        <v>Сельта</v>
      </c>
      <c r="D230" s="51">
        <f t="shared" si="112"/>
        <v>2</v>
      </c>
      <c r="E230" s="51"/>
      <c r="F230" s="51"/>
      <c r="G230" s="51"/>
      <c r="H230" s="51">
        <f t="shared" si="113"/>
        <v>0</v>
      </c>
      <c r="I230" s="51"/>
      <c r="J230" s="51"/>
      <c r="K230" s="71">
        <f t="shared" si="114"/>
        <v>0</v>
      </c>
      <c r="L230" s="71"/>
      <c r="M230" s="71"/>
      <c r="Y230" s="15"/>
      <c r="Z230" s="27">
        <v>20</v>
      </c>
      <c r="AA230" s="30" t="str">
        <f t="shared" si="109"/>
        <v>Лион</v>
      </c>
      <c r="AB230" s="51">
        <f t="shared" si="109"/>
        <v>1</v>
      </c>
      <c r="AC230" s="51"/>
      <c r="AD230" s="51"/>
      <c r="AE230" s="51"/>
      <c r="AF230" s="51">
        <f t="shared" si="115"/>
        <v>0</v>
      </c>
      <c r="AG230" s="51"/>
      <c r="AH230" s="51"/>
      <c r="AI230" s="71">
        <f t="shared" si="116"/>
        <v>0</v>
      </c>
      <c r="AJ230" s="71"/>
      <c r="AK230" s="71"/>
      <c r="AW230" s="15"/>
      <c r="AX230" s="27">
        <v>20</v>
      </c>
      <c r="AY230" s="30" t="str">
        <f t="shared" si="110"/>
        <v>Ростов</v>
      </c>
      <c r="AZ230" s="51">
        <f t="shared" si="110"/>
        <v>3</v>
      </c>
      <c r="BA230" s="51"/>
      <c r="BB230" s="51"/>
      <c r="BC230" s="51"/>
      <c r="BD230" s="51">
        <f t="shared" si="117"/>
        <v>0</v>
      </c>
      <c r="BE230" s="51"/>
      <c r="BF230" s="51"/>
      <c r="BG230" s="71">
        <f t="shared" si="118"/>
        <v>0</v>
      </c>
      <c r="BH230" s="71"/>
      <c r="BI230" s="71"/>
      <c r="BU230" s="15"/>
      <c r="BV230" s="27">
        <v>20</v>
      </c>
      <c r="BW230" s="30" t="str">
        <f t="shared" si="111"/>
        <v>ЦСКА</v>
      </c>
      <c r="BX230" s="51">
        <f t="shared" si="111"/>
        <v>2</v>
      </c>
      <c r="BY230" s="51"/>
      <c r="BZ230" s="51"/>
      <c r="CA230" s="51"/>
      <c r="CB230" s="51">
        <f t="shared" si="119"/>
        <v>0</v>
      </c>
      <c r="CC230" s="51"/>
      <c r="CD230" s="51"/>
      <c r="CE230" s="71">
        <f t="shared" si="120"/>
        <v>0</v>
      </c>
      <c r="CF230" s="71"/>
      <c r="CG230" s="71"/>
      <c r="CS230" s="15"/>
      <c r="CT230" s="15"/>
    </row>
    <row r="231" spans="1:98" ht="11.25" hidden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</row>
    <row r="232" spans="1:98" ht="51" customHeight="1" hidden="1">
      <c r="A232" s="15"/>
      <c r="B232" s="52"/>
      <c r="C232" s="52"/>
      <c r="D232" s="53" t="s">
        <v>108</v>
      </c>
      <c r="E232" s="54"/>
      <c r="F232" s="54"/>
      <c r="G232" s="54"/>
      <c r="H232" s="54"/>
      <c r="I232" s="54"/>
      <c r="J232" s="54"/>
      <c r="K232" s="54"/>
      <c r="L232" s="54"/>
      <c r="M232" s="55"/>
      <c r="Y232" s="15"/>
      <c r="Z232" s="56"/>
      <c r="AA232" s="56"/>
      <c r="AB232" s="57" t="s">
        <v>108</v>
      </c>
      <c r="AC232" s="58"/>
      <c r="AD232" s="58"/>
      <c r="AE232" s="58"/>
      <c r="AF232" s="58"/>
      <c r="AG232" s="58"/>
      <c r="AH232" s="58"/>
      <c r="AI232" s="58"/>
      <c r="AJ232" s="58"/>
      <c r="AK232" s="59"/>
      <c r="AW232" s="15"/>
      <c r="AX232" s="43"/>
      <c r="AY232" s="43"/>
      <c r="AZ232" s="44" t="s">
        <v>108</v>
      </c>
      <c r="BA232" s="45"/>
      <c r="BB232" s="45"/>
      <c r="BC232" s="45"/>
      <c r="BD232" s="45"/>
      <c r="BE232" s="45"/>
      <c r="BF232" s="45"/>
      <c r="BG232" s="45"/>
      <c r="BH232" s="45"/>
      <c r="BI232" s="46"/>
      <c r="BU232" s="15"/>
      <c r="BV232" s="47"/>
      <c r="BW232" s="47"/>
      <c r="BX232" s="48" t="s">
        <v>108</v>
      </c>
      <c r="BY232" s="49"/>
      <c r="BZ232" s="49"/>
      <c r="CA232" s="49"/>
      <c r="CB232" s="49"/>
      <c r="CC232" s="49"/>
      <c r="CD232" s="49"/>
      <c r="CE232" s="49"/>
      <c r="CF232" s="49"/>
      <c r="CG232" s="50"/>
      <c r="CS232" s="15"/>
      <c r="CT232" s="15"/>
    </row>
    <row r="233" spans="1:98" ht="11.25" hidden="1">
      <c r="A233" s="15"/>
      <c r="B233" s="52"/>
      <c r="C233" s="52"/>
      <c r="D233" s="51" t="s">
        <v>100</v>
      </c>
      <c r="E233" s="51"/>
      <c r="F233" s="51"/>
      <c r="G233" s="51"/>
      <c r="H233" s="51" t="s">
        <v>101</v>
      </c>
      <c r="I233" s="51"/>
      <c r="J233" s="51"/>
      <c r="K233" s="51" t="s">
        <v>102</v>
      </c>
      <c r="L233" s="51"/>
      <c r="M233" s="51"/>
      <c r="Y233" s="15"/>
      <c r="Z233" s="56"/>
      <c r="AA233" s="56"/>
      <c r="AB233" s="51" t="s">
        <v>100</v>
      </c>
      <c r="AC233" s="51"/>
      <c r="AD233" s="51"/>
      <c r="AE233" s="51"/>
      <c r="AF233" s="51" t="s">
        <v>101</v>
      </c>
      <c r="AG233" s="51"/>
      <c r="AH233" s="51"/>
      <c r="AI233" s="51" t="s">
        <v>102</v>
      </c>
      <c r="AJ233" s="51"/>
      <c r="AK233" s="51"/>
      <c r="AW233" s="15"/>
      <c r="AX233" s="43"/>
      <c r="AY233" s="43"/>
      <c r="AZ233" s="51" t="s">
        <v>100</v>
      </c>
      <c r="BA233" s="51"/>
      <c r="BB233" s="51"/>
      <c r="BC233" s="51"/>
      <c r="BD233" s="51" t="s">
        <v>101</v>
      </c>
      <c r="BE233" s="51"/>
      <c r="BF233" s="51"/>
      <c r="BG233" s="51" t="s">
        <v>102</v>
      </c>
      <c r="BH233" s="51"/>
      <c r="BI233" s="51"/>
      <c r="BU233" s="15"/>
      <c r="BV233" s="47"/>
      <c r="BW233" s="47"/>
      <c r="BX233" s="51" t="s">
        <v>100</v>
      </c>
      <c r="BY233" s="51"/>
      <c r="BZ233" s="51"/>
      <c r="CA233" s="51"/>
      <c r="CB233" s="51" t="s">
        <v>101</v>
      </c>
      <c r="CC233" s="51"/>
      <c r="CD233" s="51"/>
      <c r="CE233" s="51" t="s">
        <v>102</v>
      </c>
      <c r="CF233" s="51"/>
      <c r="CG233" s="51"/>
      <c r="CS233" s="15"/>
      <c r="CT233" s="15"/>
    </row>
    <row r="234" spans="1:98" ht="11.25" hidden="1">
      <c r="A234" s="15"/>
      <c r="B234" s="27">
        <v>1</v>
      </c>
      <c r="C234" s="27" t="str">
        <f>+C93</f>
        <v>КАМАЗ</v>
      </c>
      <c r="D234" s="51">
        <f>+D93</f>
        <v>17</v>
      </c>
      <c r="E234" s="51"/>
      <c r="F234" s="51"/>
      <c r="G234" s="51"/>
      <c r="H234" s="51">
        <f>+E93</f>
        <v>12</v>
      </c>
      <c r="I234" s="51"/>
      <c r="J234" s="51"/>
      <c r="K234" s="71">
        <f>+F93</f>
        <v>70.58823529411765</v>
      </c>
      <c r="L234" s="71"/>
      <c r="M234" s="71"/>
      <c r="Y234" s="15"/>
      <c r="Z234" s="27">
        <v>1</v>
      </c>
      <c r="AA234" s="27" t="str">
        <f aca="true" t="shared" si="121" ref="AA234:AB253">+AA93</f>
        <v>Утрехт</v>
      </c>
      <c r="AB234" s="51">
        <f t="shared" si="121"/>
        <v>19</v>
      </c>
      <c r="AC234" s="51"/>
      <c r="AD234" s="51"/>
      <c r="AE234" s="51"/>
      <c r="AF234" s="51">
        <f>+AC93</f>
        <v>12</v>
      </c>
      <c r="AG234" s="51"/>
      <c r="AH234" s="51"/>
      <c r="AI234" s="71">
        <f>+AD93</f>
        <v>63.1578947368421</v>
      </c>
      <c r="AJ234" s="71"/>
      <c r="AK234" s="71"/>
      <c r="AW234" s="15"/>
      <c r="AX234" s="27">
        <v>1</v>
      </c>
      <c r="AY234" s="27" t="str">
        <f aca="true" t="shared" si="122" ref="AY234:AZ253">+AY93</f>
        <v>Ливерпуль</v>
      </c>
      <c r="AZ234" s="51">
        <f t="shared" si="122"/>
        <v>14</v>
      </c>
      <c r="BA234" s="51"/>
      <c r="BB234" s="51"/>
      <c r="BC234" s="51"/>
      <c r="BD234" s="51">
        <f>+BA93</f>
        <v>10</v>
      </c>
      <c r="BE234" s="51"/>
      <c r="BF234" s="51"/>
      <c r="BG234" s="71">
        <f>+BB93</f>
        <v>71.42857142857143</v>
      </c>
      <c r="BH234" s="71"/>
      <c r="BI234" s="71"/>
      <c r="BU234" s="15"/>
      <c r="BV234" s="27">
        <v>1</v>
      </c>
      <c r="BW234" s="27" t="str">
        <f aca="true" t="shared" si="123" ref="BW234:BX253">+BW93</f>
        <v>Севилья</v>
      </c>
      <c r="BX234" s="51">
        <f t="shared" si="123"/>
        <v>10</v>
      </c>
      <c r="BY234" s="51"/>
      <c r="BZ234" s="51"/>
      <c r="CA234" s="51"/>
      <c r="CB234" s="51">
        <f>+BY93</f>
        <v>6</v>
      </c>
      <c r="CC234" s="51"/>
      <c r="CD234" s="51"/>
      <c r="CE234" s="71">
        <f>+BZ93</f>
        <v>60</v>
      </c>
      <c r="CF234" s="71"/>
      <c r="CG234" s="71"/>
      <c r="CS234" s="15"/>
      <c r="CT234" s="15"/>
    </row>
    <row r="235" spans="1:98" ht="11.25" hidden="1">
      <c r="A235" s="15"/>
      <c r="B235" s="27">
        <v>2</v>
      </c>
      <c r="C235" s="27" t="str">
        <f aca="true" t="shared" si="124" ref="C235:D253">+C94</f>
        <v>Катания</v>
      </c>
      <c r="D235" s="51">
        <f t="shared" si="124"/>
        <v>15</v>
      </c>
      <c r="E235" s="51"/>
      <c r="F235" s="51"/>
      <c r="G235" s="51"/>
      <c r="H235" s="51">
        <f aca="true" t="shared" si="125" ref="H235:H253">+E94</f>
        <v>10</v>
      </c>
      <c r="I235" s="51"/>
      <c r="J235" s="51"/>
      <c r="K235" s="71">
        <f aca="true" t="shared" si="126" ref="K235:K253">+F94</f>
        <v>66.66666666666667</v>
      </c>
      <c r="L235" s="71"/>
      <c r="M235" s="71"/>
      <c r="Y235" s="15"/>
      <c r="Z235" s="27">
        <v>2</v>
      </c>
      <c r="AA235" s="27" t="str">
        <f t="shared" si="121"/>
        <v>Ведрич</v>
      </c>
      <c r="AB235" s="51">
        <f t="shared" si="121"/>
        <v>13</v>
      </c>
      <c r="AC235" s="51"/>
      <c r="AD235" s="51"/>
      <c r="AE235" s="51"/>
      <c r="AF235" s="51">
        <f aca="true" t="shared" si="127" ref="AF235:AF253">+AC94</f>
        <v>8</v>
      </c>
      <c r="AG235" s="51"/>
      <c r="AH235" s="51"/>
      <c r="AI235" s="71">
        <f aca="true" t="shared" si="128" ref="AI235:AI253">+AD94</f>
        <v>61.53846153846154</v>
      </c>
      <c r="AJ235" s="71"/>
      <c r="AK235" s="71"/>
      <c r="AW235" s="15"/>
      <c r="AX235" s="27">
        <v>2</v>
      </c>
      <c r="AY235" s="27" t="str">
        <f t="shared" si="122"/>
        <v>Мамелуди</v>
      </c>
      <c r="AZ235" s="51">
        <f t="shared" si="122"/>
        <v>7</v>
      </c>
      <c r="BA235" s="51"/>
      <c r="BB235" s="51"/>
      <c r="BC235" s="51"/>
      <c r="BD235" s="51">
        <f aca="true" t="shared" si="129" ref="BD235:BD253">+BA94</f>
        <v>5</v>
      </c>
      <c r="BE235" s="51"/>
      <c r="BF235" s="51"/>
      <c r="BG235" s="71">
        <f aca="true" t="shared" si="130" ref="BG235:BG253">+BB94</f>
        <v>71.42857142857143</v>
      </c>
      <c r="BH235" s="71"/>
      <c r="BI235" s="71"/>
      <c r="BU235" s="15"/>
      <c r="BV235" s="27">
        <v>2</v>
      </c>
      <c r="BW235" s="27" t="str">
        <f t="shared" si="123"/>
        <v>Норрчёпинг</v>
      </c>
      <c r="BX235" s="51">
        <f t="shared" si="123"/>
        <v>29</v>
      </c>
      <c r="BY235" s="51"/>
      <c r="BZ235" s="51"/>
      <c r="CA235" s="51"/>
      <c r="CB235" s="51">
        <f aca="true" t="shared" si="131" ref="CB235:CB253">+BY94</f>
        <v>17</v>
      </c>
      <c r="CC235" s="51"/>
      <c r="CD235" s="51"/>
      <c r="CE235" s="71">
        <f aca="true" t="shared" si="132" ref="CE235:CE253">+BZ94</f>
        <v>58.62068965517241</v>
      </c>
      <c r="CF235" s="71"/>
      <c r="CG235" s="71"/>
      <c r="CS235" s="15"/>
      <c r="CT235" s="15"/>
    </row>
    <row r="236" spans="1:98" ht="11.25" hidden="1">
      <c r="A236" s="15"/>
      <c r="B236" s="27">
        <v>3</v>
      </c>
      <c r="C236" s="27" t="str">
        <f t="shared" si="124"/>
        <v>Алессандрия</v>
      </c>
      <c r="D236" s="51">
        <f t="shared" si="124"/>
        <v>21</v>
      </c>
      <c r="E236" s="51"/>
      <c r="F236" s="51"/>
      <c r="G236" s="51"/>
      <c r="H236" s="51">
        <f t="shared" si="125"/>
        <v>13</v>
      </c>
      <c r="I236" s="51"/>
      <c r="J236" s="51"/>
      <c r="K236" s="71">
        <f t="shared" si="126"/>
        <v>61.904761904761905</v>
      </c>
      <c r="L236" s="71"/>
      <c r="M236" s="71"/>
      <c r="Y236" s="15"/>
      <c r="Z236" s="27">
        <v>3</v>
      </c>
      <c r="AA236" s="27" t="str">
        <f t="shared" si="121"/>
        <v>Лацио</v>
      </c>
      <c r="AB236" s="51">
        <f t="shared" si="121"/>
        <v>27</v>
      </c>
      <c r="AC236" s="51"/>
      <c r="AD236" s="51"/>
      <c r="AE236" s="51"/>
      <c r="AF236" s="51">
        <f t="shared" si="127"/>
        <v>16</v>
      </c>
      <c r="AG236" s="51"/>
      <c r="AH236" s="51"/>
      <c r="AI236" s="71">
        <f t="shared" si="128"/>
        <v>59.25925925925926</v>
      </c>
      <c r="AJ236" s="71"/>
      <c r="AK236" s="71"/>
      <c r="AW236" s="15"/>
      <c r="AX236" s="27">
        <v>3</v>
      </c>
      <c r="AY236" s="27" t="str">
        <f t="shared" si="122"/>
        <v>Манчестер Сити</v>
      </c>
      <c r="AZ236" s="51">
        <f t="shared" si="122"/>
        <v>15</v>
      </c>
      <c r="BA236" s="51"/>
      <c r="BB236" s="51"/>
      <c r="BC236" s="51"/>
      <c r="BD236" s="51">
        <f t="shared" si="129"/>
        <v>10</v>
      </c>
      <c r="BE236" s="51"/>
      <c r="BF236" s="51"/>
      <c r="BG236" s="71">
        <f t="shared" si="130"/>
        <v>66.66666666666667</v>
      </c>
      <c r="BH236" s="71"/>
      <c r="BI236" s="71"/>
      <c r="BU236" s="15"/>
      <c r="BV236" s="27">
        <v>3</v>
      </c>
      <c r="BW236" s="27" t="str">
        <f t="shared" si="123"/>
        <v>Блэкпул</v>
      </c>
      <c r="BX236" s="51">
        <f t="shared" si="123"/>
        <v>22</v>
      </c>
      <c r="BY236" s="51"/>
      <c r="BZ236" s="51"/>
      <c r="CA236" s="51"/>
      <c r="CB236" s="51">
        <f t="shared" si="131"/>
        <v>12</v>
      </c>
      <c r="CC236" s="51"/>
      <c r="CD236" s="51"/>
      <c r="CE236" s="71">
        <f t="shared" si="132"/>
        <v>54.54545454545455</v>
      </c>
      <c r="CF236" s="71"/>
      <c r="CG236" s="71"/>
      <c r="CS236" s="15"/>
      <c r="CT236" s="15"/>
    </row>
    <row r="237" spans="1:98" ht="11.25" hidden="1">
      <c r="A237" s="15"/>
      <c r="B237" s="27">
        <v>4</v>
      </c>
      <c r="C237" s="27" t="str">
        <f t="shared" si="124"/>
        <v>Белшина</v>
      </c>
      <c r="D237" s="51">
        <f t="shared" si="124"/>
        <v>21</v>
      </c>
      <c r="E237" s="51"/>
      <c r="F237" s="51"/>
      <c r="G237" s="51"/>
      <c r="H237" s="51">
        <f t="shared" si="125"/>
        <v>13</v>
      </c>
      <c r="I237" s="51"/>
      <c r="J237" s="51"/>
      <c r="K237" s="71">
        <f t="shared" si="126"/>
        <v>61.904761904761905</v>
      </c>
      <c r="L237" s="71"/>
      <c r="M237" s="71"/>
      <c r="Y237" s="15"/>
      <c r="Z237" s="27">
        <v>4</v>
      </c>
      <c r="AA237" s="27" t="str">
        <f t="shared" si="121"/>
        <v>Спартак М</v>
      </c>
      <c r="AB237" s="51">
        <f t="shared" si="121"/>
        <v>12</v>
      </c>
      <c r="AC237" s="51"/>
      <c r="AD237" s="51"/>
      <c r="AE237" s="51"/>
      <c r="AF237" s="51">
        <f t="shared" si="127"/>
        <v>7</v>
      </c>
      <c r="AG237" s="51"/>
      <c r="AH237" s="51"/>
      <c r="AI237" s="71">
        <f t="shared" si="128"/>
        <v>58.333333333333336</v>
      </c>
      <c r="AJ237" s="71"/>
      <c r="AK237" s="71"/>
      <c r="AW237" s="15"/>
      <c r="AX237" s="27">
        <v>4</v>
      </c>
      <c r="AY237" s="27" t="str">
        <f t="shared" si="122"/>
        <v>Завиша</v>
      </c>
      <c r="AZ237" s="51">
        <f t="shared" si="122"/>
        <v>21</v>
      </c>
      <c r="BA237" s="51"/>
      <c r="BB237" s="51"/>
      <c r="BC237" s="51"/>
      <c r="BD237" s="51">
        <f t="shared" si="129"/>
        <v>13</v>
      </c>
      <c r="BE237" s="51"/>
      <c r="BF237" s="51"/>
      <c r="BG237" s="71">
        <f t="shared" si="130"/>
        <v>61.904761904761905</v>
      </c>
      <c r="BH237" s="71"/>
      <c r="BI237" s="71"/>
      <c r="BU237" s="15"/>
      <c r="BV237" s="27">
        <v>4</v>
      </c>
      <c r="BW237" s="27" t="str">
        <f t="shared" si="123"/>
        <v>Мидлсбро</v>
      </c>
      <c r="BX237" s="51">
        <f t="shared" si="123"/>
        <v>28</v>
      </c>
      <c r="BY237" s="51"/>
      <c r="BZ237" s="51"/>
      <c r="CA237" s="51"/>
      <c r="CB237" s="51">
        <f t="shared" si="131"/>
        <v>15</v>
      </c>
      <c r="CC237" s="51"/>
      <c r="CD237" s="51"/>
      <c r="CE237" s="71">
        <f t="shared" si="132"/>
        <v>53.57142857142857</v>
      </c>
      <c r="CF237" s="71"/>
      <c r="CG237" s="71"/>
      <c r="CS237" s="15"/>
      <c r="CT237" s="15"/>
    </row>
    <row r="238" spans="1:98" ht="11.25" hidden="1">
      <c r="A238" s="15"/>
      <c r="B238" s="27">
        <v>5</v>
      </c>
      <c r="C238" s="27" t="str">
        <f t="shared" si="124"/>
        <v>Прогресо</v>
      </c>
      <c r="D238" s="51">
        <f t="shared" si="124"/>
        <v>21</v>
      </c>
      <c r="E238" s="51"/>
      <c r="F238" s="51"/>
      <c r="G238" s="51"/>
      <c r="H238" s="51">
        <f t="shared" si="125"/>
        <v>13</v>
      </c>
      <c r="I238" s="51"/>
      <c r="J238" s="51"/>
      <c r="K238" s="71">
        <f t="shared" si="126"/>
        <v>61.904761904761905</v>
      </c>
      <c r="L238" s="71"/>
      <c r="M238" s="71"/>
      <c r="Y238" s="15"/>
      <c r="Z238" s="27">
        <v>5</v>
      </c>
      <c r="AA238" s="27" t="str">
        <f t="shared" si="121"/>
        <v>Озерцы</v>
      </c>
      <c r="AB238" s="51">
        <f t="shared" si="121"/>
        <v>31</v>
      </c>
      <c r="AC238" s="51"/>
      <c r="AD238" s="51"/>
      <c r="AE238" s="51"/>
      <c r="AF238" s="51">
        <f t="shared" si="127"/>
        <v>18</v>
      </c>
      <c r="AG238" s="51"/>
      <c r="AH238" s="51"/>
      <c r="AI238" s="71">
        <f t="shared" si="128"/>
        <v>58.064516129032256</v>
      </c>
      <c r="AJ238" s="71"/>
      <c r="AK238" s="71"/>
      <c r="AW238" s="15"/>
      <c r="AX238" s="27">
        <v>5</v>
      </c>
      <c r="AY238" s="27" t="str">
        <f t="shared" si="122"/>
        <v>Коло-Коло</v>
      </c>
      <c r="AZ238" s="51">
        <f t="shared" si="122"/>
        <v>13</v>
      </c>
      <c r="BA238" s="51"/>
      <c r="BB238" s="51"/>
      <c r="BC238" s="51"/>
      <c r="BD238" s="51">
        <f t="shared" si="129"/>
        <v>8</v>
      </c>
      <c r="BE238" s="51"/>
      <c r="BF238" s="51"/>
      <c r="BG238" s="71">
        <f t="shared" si="130"/>
        <v>61.53846153846154</v>
      </c>
      <c r="BH238" s="71"/>
      <c r="BI238" s="71"/>
      <c r="BU238" s="15"/>
      <c r="BV238" s="27">
        <v>5</v>
      </c>
      <c r="BW238" s="27" t="str">
        <f t="shared" si="123"/>
        <v>Анжи</v>
      </c>
      <c r="BX238" s="51">
        <f t="shared" si="123"/>
        <v>19</v>
      </c>
      <c r="BY238" s="51"/>
      <c r="BZ238" s="51"/>
      <c r="CA238" s="51"/>
      <c r="CB238" s="51">
        <f t="shared" si="131"/>
        <v>10</v>
      </c>
      <c r="CC238" s="51"/>
      <c r="CD238" s="51"/>
      <c r="CE238" s="71">
        <f t="shared" si="132"/>
        <v>52.63157894736842</v>
      </c>
      <c r="CF238" s="71"/>
      <c r="CG238" s="71"/>
      <c r="CS238" s="15"/>
      <c r="CT238" s="15"/>
    </row>
    <row r="239" spans="1:98" ht="11.25" hidden="1">
      <c r="A239" s="15"/>
      <c r="B239" s="27">
        <v>6</v>
      </c>
      <c r="C239" s="27" t="str">
        <f t="shared" si="124"/>
        <v>Дженоа</v>
      </c>
      <c r="D239" s="51">
        <f t="shared" si="124"/>
        <v>20</v>
      </c>
      <c r="E239" s="51"/>
      <c r="F239" s="51"/>
      <c r="G239" s="51"/>
      <c r="H239" s="51">
        <f t="shared" si="125"/>
        <v>12</v>
      </c>
      <c r="I239" s="51"/>
      <c r="J239" s="51"/>
      <c r="K239" s="71">
        <f t="shared" si="126"/>
        <v>60</v>
      </c>
      <c r="L239" s="71"/>
      <c r="M239" s="71"/>
      <c r="Y239" s="15"/>
      <c r="Z239" s="27">
        <v>6</v>
      </c>
      <c r="AA239" s="27" t="str">
        <f t="shared" si="121"/>
        <v>Сампдория</v>
      </c>
      <c r="AB239" s="51">
        <f t="shared" si="121"/>
        <v>26</v>
      </c>
      <c r="AC239" s="51"/>
      <c r="AD239" s="51"/>
      <c r="AE239" s="51"/>
      <c r="AF239" s="51">
        <f t="shared" si="127"/>
        <v>15</v>
      </c>
      <c r="AG239" s="51"/>
      <c r="AH239" s="51"/>
      <c r="AI239" s="71">
        <f t="shared" si="128"/>
        <v>57.69230769230769</v>
      </c>
      <c r="AJ239" s="71"/>
      <c r="AK239" s="71"/>
      <c r="AW239" s="15"/>
      <c r="AX239" s="27">
        <v>6</v>
      </c>
      <c r="AY239" s="27" t="str">
        <f t="shared" si="122"/>
        <v>Сибирь</v>
      </c>
      <c r="AZ239" s="51">
        <f t="shared" si="122"/>
        <v>27</v>
      </c>
      <c r="BA239" s="51"/>
      <c r="BB239" s="51"/>
      <c r="BC239" s="51"/>
      <c r="BD239" s="51">
        <f t="shared" si="129"/>
        <v>16</v>
      </c>
      <c r="BE239" s="51"/>
      <c r="BF239" s="51"/>
      <c r="BG239" s="71">
        <f t="shared" si="130"/>
        <v>59.25925925925926</v>
      </c>
      <c r="BH239" s="71"/>
      <c r="BI239" s="71"/>
      <c r="BU239" s="15"/>
      <c r="BV239" s="27">
        <v>6</v>
      </c>
      <c r="BW239" s="27" t="str">
        <f t="shared" si="123"/>
        <v>Атлетико М.</v>
      </c>
      <c r="BX239" s="51">
        <f t="shared" si="123"/>
        <v>29</v>
      </c>
      <c r="BY239" s="51"/>
      <c r="BZ239" s="51"/>
      <c r="CA239" s="51"/>
      <c r="CB239" s="51">
        <f t="shared" si="131"/>
        <v>15</v>
      </c>
      <c r="CC239" s="51"/>
      <c r="CD239" s="51"/>
      <c r="CE239" s="71">
        <f t="shared" si="132"/>
        <v>51.724137931034484</v>
      </c>
      <c r="CF239" s="71"/>
      <c r="CG239" s="71"/>
      <c r="CS239" s="15"/>
      <c r="CT239" s="15"/>
    </row>
    <row r="240" spans="1:98" ht="11.25" hidden="1">
      <c r="A240" s="15"/>
      <c r="B240" s="27">
        <v>7</v>
      </c>
      <c r="C240" s="27" t="str">
        <f t="shared" si="124"/>
        <v>Тенерифе</v>
      </c>
      <c r="D240" s="51">
        <f t="shared" si="124"/>
        <v>20</v>
      </c>
      <c r="E240" s="51"/>
      <c r="F240" s="51"/>
      <c r="G240" s="51"/>
      <c r="H240" s="51">
        <f t="shared" si="125"/>
        <v>12</v>
      </c>
      <c r="I240" s="51"/>
      <c r="J240" s="51"/>
      <c r="K240" s="71">
        <f t="shared" si="126"/>
        <v>60</v>
      </c>
      <c r="L240" s="71"/>
      <c r="M240" s="71"/>
      <c r="Y240" s="15"/>
      <c r="Z240" s="27">
        <v>7</v>
      </c>
      <c r="AA240" s="27" t="str">
        <f t="shared" si="121"/>
        <v>Оболонь</v>
      </c>
      <c r="AB240" s="51">
        <f t="shared" si="121"/>
        <v>22</v>
      </c>
      <c r="AC240" s="51"/>
      <c r="AD240" s="51"/>
      <c r="AE240" s="51"/>
      <c r="AF240" s="51">
        <f t="shared" si="127"/>
        <v>12</v>
      </c>
      <c r="AG240" s="51"/>
      <c r="AH240" s="51"/>
      <c r="AI240" s="71">
        <f t="shared" si="128"/>
        <v>54.54545454545455</v>
      </c>
      <c r="AJ240" s="71"/>
      <c r="AK240" s="71"/>
      <c r="AW240" s="15"/>
      <c r="AX240" s="27">
        <v>7</v>
      </c>
      <c r="AY240" s="27" t="str">
        <f t="shared" si="122"/>
        <v>Пачука</v>
      </c>
      <c r="AZ240" s="51">
        <f t="shared" si="122"/>
        <v>21</v>
      </c>
      <c r="BA240" s="51"/>
      <c r="BB240" s="51"/>
      <c r="BC240" s="51"/>
      <c r="BD240" s="51">
        <f t="shared" si="129"/>
        <v>12</v>
      </c>
      <c r="BE240" s="51"/>
      <c r="BF240" s="51"/>
      <c r="BG240" s="71">
        <f t="shared" si="130"/>
        <v>57.142857142857146</v>
      </c>
      <c r="BH240" s="71"/>
      <c r="BI240" s="71"/>
      <c r="BU240" s="15"/>
      <c r="BV240" s="27">
        <v>7</v>
      </c>
      <c r="BW240" s="27" t="str">
        <f t="shared" si="123"/>
        <v>Партизан</v>
      </c>
      <c r="BX240" s="51">
        <f t="shared" si="123"/>
        <v>24</v>
      </c>
      <c r="BY240" s="51"/>
      <c r="BZ240" s="51"/>
      <c r="CA240" s="51"/>
      <c r="CB240" s="51">
        <f t="shared" si="131"/>
        <v>12</v>
      </c>
      <c r="CC240" s="51"/>
      <c r="CD240" s="51"/>
      <c r="CE240" s="71">
        <f t="shared" si="132"/>
        <v>50</v>
      </c>
      <c r="CF240" s="71"/>
      <c r="CG240" s="71"/>
      <c r="CS240" s="15"/>
      <c r="CT240" s="15"/>
    </row>
    <row r="241" spans="1:98" ht="11.25" hidden="1">
      <c r="A241" s="15"/>
      <c r="B241" s="27">
        <v>8</v>
      </c>
      <c r="C241" s="27" t="str">
        <f t="shared" si="124"/>
        <v>Грассхопперс</v>
      </c>
      <c r="D241" s="51">
        <f t="shared" si="124"/>
        <v>22</v>
      </c>
      <c r="E241" s="51"/>
      <c r="F241" s="51"/>
      <c r="G241" s="51"/>
      <c r="H241" s="51">
        <f t="shared" si="125"/>
        <v>13</v>
      </c>
      <c r="I241" s="51"/>
      <c r="J241" s="51"/>
      <c r="K241" s="71">
        <f t="shared" si="126"/>
        <v>59.09090909090909</v>
      </c>
      <c r="L241" s="71"/>
      <c r="M241" s="71"/>
      <c r="Y241" s="15"/>
      <c r="Z241" s="27">
        <v>8</v>
      </c>
      <c r="AA241" s="27" t="str">
        <f t="shared" si="121"/>
        <v>Нью-Йорк</v>
      </c>
      <c r="AB241" s="51">
        <f t="shared" si="121"/>
        <v>26</v>
      </c>
      <c r="AC241" s="51"/>
      <c r="AD241" s="51"/>
      <c r="AE241" s="51"/>
      <c r="AF241" s="51">
        <f t="shared" si="127"/>
        <v>14</v>
      </c>
      <c r="AG241" s="51"/>
      <c r="AH241" s="51"/>
      <c r="AI241" s="71">
        <f t="shared" si="128"/>
        <v>53.84615384615385</v>
      </c>
      <c r="AJ241" s="71"/>
      <c r="AK241" s="71"/>
      <c r="AW241" s="15"/>
      <c r="AX241" s="27">
        <v>8</v>
      </c>
      <c r="AY241" s="27" t="str">
        <f t="shared" si="122"/>
        <v>Галатасарай</v>
      </c>
      <c r="AZ241" s="51">
        <f t="shared" si="122"/>
        <v>18</v>
      </c>
      <c r="BA241" s="51"/>
      <c r="BB241" s="51"/>
      <c r="BC241" s="51"/>
      <c r="BD241" s="51">
        <f t="shared" si="129"/>
        <v>10</v>
      </c>
      <c r="BE241" s="51"/>
      <c r="BF241" s="51"/>
      <c r="BG241" s="71">
        <f t="shared" si="130"/>
        <v>55.55555555555556</v>
      </c>
      <c r="BH241" s="71"/>
      <c r="BI241" s="71"/>
      <c r="BU241" s="15"/>
      <c r="BV241" s="27">
        <v>8</v>
      </c>
      <c r="BW241" s="27" t="str">
        <f t="shared" si="123"/>
        <v>Фиорентина</v>
      </c>
      <c r="BX241" s="51">
        <f t="shared" si="123"/>
        <v>26</v>
      </c>
      <c r="BY241" s="51"/>
      <c r="BZ241" s="51"/>
      <c r="CA241" s="51"/>
      <c r="CB241" s="51">
        <f t="shared" si="131"/>
        <v>13</v>
      </c>
      <c r="CC241" s="51"/>
      <c r="CD241" s="51"/>
      <c r="CE241" s="71">
        <f t="shared" si="132"/>
        <v>50</v>
      </c>
      <c r="CF241" s="71"/>
      <c r="CG241" s="71"/>
      <c r="CS241" s="15"/>
      <c r="CT241" s="15"/>
    </row>
    <row r="242" spans="1:98" ht="11.25" hidden="1">
      <c r="A242" s="15"/>
      <c r="B242" s="27">
        <v>9</v>
      </c>
      <c r="C242" s="27" t="str">
        <f t="shared" si="124"/>
        <v>Депортиво</v>
      </c>
      <c r="D242" s="51">
        <f t="shared" si="124"/>
        <v>17</v>
      </c>
      <c r="E242" s="51"/>
      <c r="F242" s="51"/>
      <c r="G242" s="51"/>
      <c r="H242" s="51">
        <f t="shared" si="125"/>
        <v>10</v>
      </c>
      <c r="I242" s="51"/>
      <c r="J242" s="51"/>
      <c r="K242" s="71">
        <f t="shared" si="126"/>
        <v>58.8235294117647</v>
      </c>
      <c r="L242" s="71"/>
      <c r="M242" s="71"/>
      <c r="Y242" s="15"/>
      <c r="Z242" s="27">
        <v>9</v>
      </c>
      <c r="AA242" s="27" t="str">
        <f t="shared" si="121"/>
        <v>Витебск</v>
      </c>
      <c r="AB242" s="51">
        <f t="shared" si="121"/>
        <v>21</v>
      </c>
      <c r="AC242" s="51"/>
      <c r="AD242" s="51"/>
      <c r="AE242" s="51"/>
      <c r="AF242" s="51">
        <f t="shared" si="127"/>
        <v>11</v>
      </c>
      <c r="AG242" s="51"/>
      <c r="AH242" s="51"/>
      <c r="AI242" s="71">
        <f t="shared" si="128"/>
        <v>52.38095238095238</v>
      </c>
      <c r="AJ242" s="71"/>
      <c r="AK242" s="71"/>
      <c r="AW242" s="15"/>
      <c r="AX242" s="27">
        <v>9</v>
      </c>
      <c r="AY242" s="27" t="str">
        <f t="shared" si="122"/>
        <v>Пьяченца</v>
      </c>
      <c r="AZ242" s="51">
        <f t="shared" si="122"/>
        <v>20</v>
      </c>
      <c r="BA242" s="51"/>
      <c r="BB242" s="51"/>
      <c r="BC242" s="51"/>
      <c r="BD242" s="51">
        <f t="shared" si="129"/>
        <v>11</v>
      </c>
      <c r="BE242" s="51"/>
      <c r="BF242" s="51"/>
      <c r="BG242" s="71">
        <f t="shared" si="130"/>
        <v>55</v>
      </c>
      <c r="BH242" s="71"/>
      <c r="BI242" s="71"/>
      <c r="BU242" s="15"/>
      <c r="BV242" s="27">
        <v>9</v>
      </c>
      <c r="BW242" s="27" t="str">
        <f t="shared" si="123"/>
        <v>Ягеллония</v>
      </c>
      <c r="BX242" s="51">
        <f t="shared" si="123"/>
        <v>25</v>
      </c>
      <c r="BY242" s="51"/>
      <c r="BZ242" s="51"/>
      <c r="CA242" s="51"/>
      <c r="CB242" s="51">
        <f t="shared" si="131"/>
        <v>12</v>
      </c>
      <c r="CC242" s="51"/>
      <c r="CD242" s="51"/>
      <c r="CE242" s="71">
        <f t="shared" si="132"/>
        <v>48</v>
      </c>
      <c r="CF242" s="71"/>
      <c r="CG242" s="71"/>
      <c r="CS242" s="15"/>
      <c r="CT242" s="15"/>
    </row>
    <row r="243" spans="1:98" ht="11.25" hidden="1">
      <c r="A243" s="15"/>
      <c r="B243" s="27">
        <v>10</v>
      </c>
      <c r="C243" s="27" t="str">
        <f t="shared" si="124"/>
        <v>Ле Ман</v>
      </c>
      <c r="D243" s="51">
        <f t="shared" si="124"/>
        <v>23</v>
      </c>
      <c r="E243" s="51"/>
      <c r="F243" s="51"/>
      <c r="G243" s="51"/>
      <c r="H243" s="51">
        <f t="shared" si="125"/>
        <v>13</v>
      </c>
      <c r="I243" s="51"/>
      <c r="J243" s="51"/>
      <c r="K243" s="71">
        <f t="shared" si="126"/>
        <v>56.52173913043478</v>
      </c>
      <c r="L243" s="71"/>
      <c r="M243" s="71"/>
      <c r="Y243" s="15"/>
      <c r="Z243" s="27">
        <v>10</v>
      </c>
      <c r="AA243" s="27" t="str">
        <f t="shared" si="121"/>
        <v>Интер</v>
      </c>
      <c r="AB243" s="51">
        <f t="shared" si="121"/>
        <v>21</v>
      </c>
      <c r="AC243" s="51"/>
      <c r="AD243" s="51"/>
      <c r="AE243" s="51"/>
      <c r="AF243" s="51">
        <f t="shared" si="127"/>
        <v>11</v>
      </c>
      <c r="AG243" s="51"/>
      <c r="AH243" s="51"/>
      <c r="AI243" s="71">
        <f t="shared" si="128"/>
        <v>52.38095238095238</v>
      </c>
      <c r="AJ243" s="71"/>
      <c r="AK243" s="71"/>
      <c r="AW243" s="15"/>
      <c r="AX243" s="27">
        <v>10</v>
      </c>
      <c r="AY243" s="27" t="str">
        <f t="shared" si="122"/>
        <v>Боруссия Д.</v>
      </c>
      <c r="AZ243" s="51">
        <f t="shared" si="122"/>
        <v>22</v>
      </c>
      <c r="BA243" s="51"/>
      <c r="BB243" s="51"/>
      <c r="BC243" s="51"/>
      <c r="BD243" s="51">
        <f t="shared" si="129"/>
        <v>11</v>
      </c>
      <c r="BE243" s="51"/>
      <c r="BF243" s="51"/>
      <c r="BG243" s="71">
        <f t="shared" si="130"/>
        <v>50</v>
      </c>
      <c r="BH243" s="71"/>
      <c r="BI243" s="71"/>
      <c r="BU243" s="15"/>
      <c r="BV243" s="27">
        <v>10</v>
      </c>
      <c r="BW243" s="27" t="str">
        <f t="shared" si="123"/>
        <v>Брага</v>
      </c>
      <c r="BX243" s="51">
        <f t="shared" si="123"/>
        <v>30</v>
      </c>
      <c r="BY243" s="51"/>
      <c r="BZ243" s="51"/>
      <c r="CA243" s="51"/>
      <c r="CB243" s="51">
        <f t="shared" si="131"/>
        <v>14</v>
      </c>
      <c r="CC243" s="51"/>
      <c r="CD243" s="51"/>
      <c r="CE243" s="71">
        <f t="shared" si="132"/>
        <v>46.666666666666664</v>
      </c>
      <c r="CF243" s="71"/>
      <c r="CG243" s="71"/>
      <c r="CS243" s="15"/>
      <c r="CT243" s="15"/>
    </row>
    <row r="244" spans="1:98" ht="11.25" hidden="1">
      <c r="A244" s="15"/>
      <c r="B244" s="27">
        <v>11</v>
      </c>
      <c r="C244" s="27" t="str">
        <f t="shared" si="124"/>
        <v>Манчестер Юн.</v>
      </c>
      <c r="D244" s="51">
        <f t="shared" si="124"/>
        <v>20</v>
      </c>
      <c r="E244" s="51"/>
      <c r="F244" s="51"/>
      <c r="G244" s="51"/>
      <c r="H244" s="51">
        <f t="shared" si="125"/>
        <v>11</v>
      </c>
      <c r="I244" s="51"/>
      <c r="J244" s="51"/>
      <c r="K244" s="71">
        <f t="shared" si="126"/>
        <v>55</v>
      </c>
      <c r="L244" s="71"/>
      <c r="M244" s="71"/>
      <c r="Y244" s="15"/>
      <c r="Z244" s="27">
        <v>11</v>
      </c>
      <c r="AA244" s="27" t="str">
        <f t="shared" si="121"/>
        <v>Бавария</v>
      </c>
      <c r="AB244" s="51">
        <f t="shared" si="121"/>
        <v>23</v>
      </c>
      <c r="AC244" s="51"/>
      <c r="AD244" s="51"/>
      <c r="AE244" s="51"/>
      <c r="AF244" s="51">
        <f t="shared" si="127"/>
        <v>12</v>
      </c>
      <c r="AG244" s="51"/>
      <c r="AH244" s="51"/>
      <c r="AI244" s="71">
        <f t="shared" si="128"/>
        <v>52.17391304347826</v>
      </c>
      <c r="AJ244" s="71"/>
      <c r="AK244" s="71"/>
      <c r="AW244" s="15"/>
      <c r="AX244" s="27">
        <v>11</v>
      </c>
      <c r="AY244" s="27" t="str">
        <f t="shared" si="122"/>
        <v>ВВВ-Венло</v>
      </c>
      <c r="AZ244" s="51">
        <f t="shared" si="122"/>
        <v>24</v>
      </c>
      <c r="BA244" s="51"/>
      <c r="BB244" s="51"/>
      <c r="BC244" s="51"/>
      <c r="BD244" s="51">
        <f t="shared" si="129"/>
        <v>12</v>
      </c>
      <c r="BE244" s="51"/>
      <c r="BF244" s="51"/>
      <c r="BG244" s="71">
        <f t="shared" si="130"/>
        <v>50</v>
      </c>
      <c r="BH244" s="71"/>
      <c r="BI244" s="71"/>
      <c r="BU244" s="15"/>
      <c r="BV244" s="27">
        <v>11</v>
      </c>
      <c r="BW244" s="27" t="str">
        <f t="shared" si="123"/>
        <v>ПСЖ</v>
      </c>
      <c r="BX244" s="51">
        <f t="shared" si="123"/>
        <v>33</v>
      </c>
      <c r="BY244" s="51"/>
      <c r="BZ244" s="51"/>
      <c r="CA244" s="51"/>
      <c r="CB244" s="51">
        <f t="shared" si="131"/>
        <v>15</v>
      </c>
      <c r="CC244" s="51"/>
      <c r="CD244" s="51"/>
      <c r="CE244" s="71">
        <f t="shared" si="132"/>
        <v>45.45454545454545</v>
      </c>
      <c r="CF244" s="71"/>
      <c r="CG244" s="71"/>
      <c r="CS244" s="15"/>
      <c r="CT244" s="15"/>
    </row>
    <row r="245" spans="1:98" ht="11.25" hidden="1">
      <c r="A245" s="15"/>
      <c r="B245" s="27">
        <v>12</v>
      </c>
      <c r="C245" s="27" t="str">
        <f t="shared" si="124"/>
        <v>Тоттенхэм</v>
      </c>
      <c r="D245" s="51">
        <f t="shared" si="124"/>
        <v>21</v>
      </c>
      <c r="E245" s="51"/>
      <c r="F245" s="51"/>
      <c r="G245" s="51"/>
      <c r="H245" s="51">
        <f t="shared" si="125"/>
        <v>11</v>
      </c>
      <c r="I245" s="51"/>
      <c r="J245" s="51"/>
      <c r="K245" s="71">
        <f t="shared" si="126"/>
        <v>52.38095238095238</v>
      </c>
      <c r="L245" s="71"/>
      <c r="M245" s="71"/>
      <c r="Y245" s="15"/>
      <c r="Z245" s="27">
        <v>12</v>
      </c>
      <c r="AA245" s="27" t="str">
        <f t="shared" si="121"/>
        <v>Эспаньол</v>
      </c>
      <c r="AB245" s="51">
        <f t="shared" si="121"/>
        <v>25</v>
      </c>
      <c r="AC245" s="51"/>
      <c r="AD245" s="51"/>
      <c r="AE245" s="51"/>
      <c r="AF245" s="51">
        <f t="shared" si="127"/>
        <v>13</v>
      </c>
      <c r="AG245" s="51"/>
      <c r="AH245" s="51"/>
      <c r="AI245" s="71">
        <f t="shared" si="128"/>
        <v>52</v>
      </c>
      <c r="AJ245" s="71"/>
      <c r="AK245" s="71"/>
      <c r="AW245" s="15"/>
      <c r="AX245" s="27">
        <v>12</v>
      </c>
      <c r="AY245" s="27" t="str">
        <f t="shared" si="122"/>
        <v>Порту</v>
      </c>
      <c r="AZ245" s="51">
        <f t="shared" si="122"/>
        <v>32</v>
      </c>
      <c r="BA245" s="51"/>
      <c r="BB245" s="51"/>
      <c r="BC245" s="51"/>
      <c r="BD245" s="51">
        <f t="shared" si="129"/>
        <v>16</v>
      </c>
      <c r="BE245" s="51"/>
      <c r="BF245" s="51"/>
      <c r="BG245" s="71">
        <f t="shared" si="130"/>
        <v>50</v>
      </c>
      <c r="BH245" s="71"/>
      <c r="BI245" s="71"/>
      <c r="BU245" s="15"/>
      <c r="BV245" s="27">
        <v>12</v>
      </c>
      <c r="BW245" s="27" t="str">
        <f t="shared" si="123"/>
        <v>Кайзерслаутерн</v>
      </c>
      <c r="BX245" s="51">
        <f t="shared" si="123"/>
        <v>27</v>
      </c>
      <c r="BY245" s="51"/>
      <c r="BZ245" s="51"/>
      <c r="CA245" s="51"/>
      <c r="CB245" s="51">
        <f t="shared" si="131"/>
        <v>12</v>
      </c>
      <c r="CC245" s="51"/>
      <c r="CD245" s="51"/>
      <c r="CE245" s="71">
        <f t="shared" si="132"/>
        <v>44.44444444444444</v>
      </c>
      <c r="CF245" s="71"/>
      <c r="CG245" s="71"/>
      <c r="CS245" s="15"/>
      <c r="CT245" s="15"/>
    </row>
    <row r="246" spans="1:98" ht="11.25" hidden="1">
      <c r="A246" s="15"/>
      <c r="B246" s="27">
        <v>13</v>
      </c>
      <c r="C246" s="27" t="str">
        <f t="shared" si="124"/>
        <v>Милан</v>
      </c>
      <c r="D246" s="51">
        <f t="shared" si="124"/>
        <v>27</v>
      </c>
      <c r="E246" s="51"/>
      <c r="F246" s="51"/>
      <c r="G246" s="51"/>
      <c r="H246" s="51">
        <f t="shared" si="125"/>
        <v>14</v>
      </c>
      <c r="I246" s="51"/>
      <c r="J246" s="51"/>
      <c r="K246" s="71">
        <f t="shared" si="126"/>
        <v>51.851851851851855</v>
      </c>
      <c r="L246" s="71"/>
      <c r="M246" s="71"/>
      <c r="Y246" s="15"/>
      <c r="Z246" s="27">
        <v>13</v>
      </c>
      <c r="AA246" s="27" t="str">
        <f t="shared" si="121"/>
        <v>БАТЭ</v>
      </c>
      <c r="AB246" s="51">
        <f t="shared" si="121"/>
        <v>30</v>
      </c>
      <c r="AC246" s="51"/>
      <c r="AD246" s="51"/>
      <c r="AE246" s="51"/>
      <c r="AF246" s="51">
        <f t="shared" si="127"/>
        <v>15</v>
      </c>
      <c r="AG246" s="51"/>
      <c r="AH246" s="51"/>
      <c r="AI246" s="71">
        <f t="shared" si="128"/>
        <v>50</v>
      </c>
      <c r="AJ246" s="71"/>
      <c r="AK246" s="71"/>
      <c r="AW246" s="15"/>
      <c r="AX246" s="27">
        <v>13</v>
      </c>
      <c r="AY246" s="27" t="str">
        <f t="shared" si="122"/>
        <v>Челси</v>
      </c>
      <c r="AZ246" s="51">
        <f t="shared" si="122"/>
        <v>32</v>
      </c>
      <c r="BA246" s="51"/>
      <c r="BB246" s="51"/>
      <c r="BC246" s="51"/>
      <c r="BD246" s="51">
        <f t="shared" si="129"/>
        <v>16</v>
      </c>
      <c r="BE246" s="51"/>
      <c r="BF246" s="51"/>
      <c r="BG246" s="71">
        <f t="shared" si="130"/>
        <v>50</v>
      </c>
      <c r="BH246" s="71"/>
      <c r="BI246" s="71"/>
      <c r="BU246" s="15"/>
      <c r="BV246" s="27">
        <v>13</v>
      </c>
      <c r="BW246" s="27" t="str">
        <f t="shared" si="123"/>
        <v>Наполи</v>
      </c>
      <c r="BX246" s="51">
        <f t="shared" si="123"/>
        <v>32</v>
      </c>
      <c r="BY246" s="51"/>
      <c r="BZ246" s="51"/>
      <c r="CA246" s="51"/>
      <c r="CB246" s="51">
        <f t="shared" si="131"/>
        <v>14</v>
      </c>
      <c r="CC246" s="51"/>
      <c r="CD246" s="51"/>
      <c r="CE246" s="71">
        <f t="shared" si="132"/>
        <v>43.75</v>
      </c>
      <c r="CF246" s="71"/>
      <c r="CG246" s="71"/>
      <c r="CS246" s="15"/>
      <c r="CT246" s="15"/>
    </row>
    <row r="247" spans="1:98" ht="11.25" hidden="1">
      <c r="A247" s="15"/>
      <c r="B247" s="27">
        <v>14</v>
      </c>
      <c r="C247" s="27" t="str">
        <f t="shared" si="124"/>
        <v>Молодечно</v>
      </c>
      <c r="D247" s="51">
        <f t="shared" si="124"/>
        <v>33</v>
      </c>
      <c r="E247" s="51"/>
      <c r="F247" s="51"/>
      <c r="G247" s="51"/>
      <c r="H247" s="51">
        <f t="shared" si="125"/>
        <v>17</v>
      </c>
      <c r="I247" s="51"/>
      <c r="J247" s="51"/>
      <c r="K247" s="71">
        <f t="shared" si="126"/>
        <v>51.515151515151516</v>
      </c>
      <c r="L247" s="71"/>
      <c r="M247" s="71"/>
      <c r="Y247" s="15"/>
      <c r="Z247" s="27">
        <v>14</v>
      </c>
      <c r="AA247" s="27" t="str">
        <f t="shared" si="121"/>
        <v>Динамо Мн</v>
      </c>
      <c r="AB247" s="51">
        <f t="shared" si="121"/>
        <v>28</v>
      </c>
      <c r="AC247" s="51"/>
      <c r="AD247" s="51"/>
      <c r="AE247" s="51"/>
      <c r="AF247" s="51">
        <f t="shared" si="127"/>
        <v>14</v>
      </c>
      <c r="AG247" s="51"/>
      <c r="AH247" s="51"/>
      <c r="AI247" s="71">
        <f t="shared" si="128"/>
        <v>50</v>
      </c>
      <c r="AJ247" s="71"/>
      <c r="AK247" s="71"/>
      <c r="AW247" s="15"/>
      <c r="AX247" s="27">
        <v>14</v>
      </c>
      <c r="AY247" s="27" t="str">
        <f t="shared" si="122"/>
        <v>Рома</v>
      </c>
      <c r="AZ247" s="51">
        <f t="shared" si="122"/>
        <v>23</v>
      </c>
      <c r="BA247" s="51"/>
      <c r="BB247" s="51"/>
      <c r="BC247" s="51"/>
      <c r="BD247" s="51">
        <f t="shared" si="129"/>
        <v>11</v>
      </c>
      <c r="BE247" s="51"/>
      <c r="BF247" s="51"/>
      <c r="BG247" s="71">
        <f t="shared" si="130"/>
        <v>47.82608695652174</v>
      </c>
      <c r="BH247" s="71"/>
      <c r="BI247" s="71"/>
      <c r="BU247" s="15"/>
      <c r="BV247" s="27">
        <v>14</v>
      </c>
      <c r="BW247" s="27" t="str">
        <f t="shared" si="123"/>
        <v>Малага</v>
      </c>
      <c r="BX247" s="51">
        <f t="shared" si="123"/>
        <v>23</v>
      </c>
      <c r="BY247" s="51"/>
      <c r="BZ247" s="51"/>
      <c r="CA247" s="51"/>
      <c r="CB247" s="51">
        <f t="shared" si="131"/>
        <v>10</v>
      </c>
      <c r="CC247" s="51"/>
      <c r="CD247" s="51"/>
      <c r="CE247" s="71">
        <f t="shared" si="132"/>
        <v>43.47826086956522</v>
      </c>
      <c r="CF247" s="71"/>
      <c r="CG247" s="71"/>
      <c r="CS247" s="15"/>
      <c r="CT247" s="15"/>
    </row>
    <row r="248" spans="1:98" ht="11.25" hidden="1">
      <c r="A248" s="15"/>
      <c r="B248" s="27">
        <v>15</v>
      </c>
      <c r="C248" s="27" t="str">
        <f t="shared" si="124"/>
        <v>Арсенал</v>
      </c>
      <c r="D248" s="51">
        <f t="shared" si="124"/>
        <v>22</v>
      </c>
      <c r="E248" s="51"/>
      <c r="F248" s="51"/>
      <c r="G248" s="51"/>
      <c r="H248" s="51">
        <f t="shared" si="125"/>
        <v>11</v>
      </c>
      <c r="I248" s="51"/>
      <c r="J248" s="51"/>
      <c r="K248" s="71">
        <f t="shared" si="126"/>
        <v>50</v>
      </c>
      <c r="L248" s="71"/>
      <c r="M248" s="71"/>
      <c r="Y248" s="15"/>
      <c r="Z248" s="27">
        <v>15</v>
      </c>
      <c r="AA248" s="27" t="str">
        <f t="shared" si="121"/>
        <v>Херес</v>
      </c>
      <c r="AB248" s="51">
        <f t="shared" si="121"/>
        <v>28</v>
      </c>
      <c r="AC248" s="51"/>
      <c r="AD248" s="51"/>
      <c r="AE248" s="51"/>
      <c r="AF248" s="51">
        <f t="shared" si="127"/>
        <v>14</v>
      </c>
      <c r="AG248" s="51"/>
      <c r="AH248" s="51"/>
      <c r="AI248" s="71">
        <f t="shared" si="128"/>
        <v>50</v>
      </c>
      <c r="AJ248" s="71"/>
      <c r="AK248" s="71"/>
      <c r="AW248" s="15"/>
      <c r="AX248" s="27">
        <v>15</v>
      </c>
      <c r="AY248" s="27" t="str">
        <f t="shared" si="122"/>
        <v>Ростов</v>
      </c>
      <c r="AZ248" s="51">
        <f t="shared" si="122"/>
        <v>30</v>
      </c>
      <c r="BA248" s="51"/>
      <c r="BB248" s="51"/>
      <c r="BC248" s="51"/>
      <c r="BD248" s="51">
        <f t="shared" si="129"/>
        <v>14</v>
      </c>
      <c r="BE248" s="51"/>
      <c r="BF248" s="51"/>
      <c r="BG248" s="71">
        <f t="shared" si="130"/>
        <v>46.666666666666664</v>
      </c>
      <c r="BH248" s="71"/>
      <c r="BI248" s="71"/>
      <c r="BU248" s="15"/>
      <c r="BV248" s="27">
        <v>15</v>
      </c>
      <c r="BW248" s="27" t="str">
        <f t="shared" si="123"/>
        <v>Бертон Альбион</v>
      </c>
      <c r="BX248" s="51">
        <f t="shared" si="123"/>
        <v>28</v>
      </c>
      <c r="BY248" s="51"/>
      <c r="BZ248" s="51"/>
      <c r="CA248" s="51"/>
      <c r="CB248" s="51">
        <f t="shared" si="131"/>
        <v>12</v>
      </c>
      <c r="CC248" s="51"/>
      <c r="CD248" s="51"/>
      <c r="CE248" s="71">
        <f t="shared" si="132"/>
        <v>42.857142857142854</v>
      </c>
      <c r="CF248" s="71"/>
      <c r="CG248" s="71"/>
      <c r="CS248" s="15"/>
      <c r="CT248" s="15"/>
    </row>
    <row r="249" spans="1:98" ht="11.25" hidden="1">
      <c r="A249" s="15"/>
      <c r="B249" s="27">
        <v>16</v>
      </c>
      <c r="C249" s="27" t="str">
        <f t="shared" si="124"/>
        <v>Аякс</v>
      </c>
      <c r="D249" s="51">
        <f t="shared" si="124"/>
        <v>24</v>
      </c>
      <c r="E249" s="51"/>
      <c r="F249" s="51"/>
      <c r="G249" s="51"/>
      <c r="H249" s="51">
        <f t="shared" si="125"/>
        <v>12</v>
      </c>
      <c r="I249" s="51"/>
      <c r="J249" s="51"/>
      <c r="K249" s="71">
        <f t="shared" si="126"/>
        <v>50</v>
      </c>
      <c r="L249" s="71"/>
      <c r="M249" s="71"/>
      <c r="Y249" s="15"/>
      <c r="Z249" s="27">
        <v>16</v>
      </c>
      <c r="AA249" s="27" t="str">
        <f t="shared" si="121"/>
        <v>Эвертон</v>
      </c>
      <c r="AB249" s="51">
        <f t="shared" si="121"/>
        <v>18</v>
      </c>
      <c r="AC249" s="51"/>
      <c r="AD249" s="51"/>
      <c r="AE249" s="51"/>
      <c r="AF249" s="51">
        <f t="shared" si="127"/>
        <v>9</v>
      </c>
      <c r="AG249" s="51"/>
      <c r="AH249" s="51"/>
      <c r="AI249" s="71">
        <f t="shared" si="128"/>
        <v>50</v>
      </c>
      <c r="AJ249" s="71"/>
      <c r="AK249" s="71"/>
      <c r="AW249" s="15"/>
      <c r="AX249" s="27">
        <v>16</v>
      </c>
      <c r="AY249" s="27" t="str">
        <f t="shared" si="122"/>
        <v>ХИФК</v>
      </c>
      <c r="AZ249" s="51">
        <f t="shared" si="122"/>
        <v>22</v>
      </c>
      <c r="BA249" s="51"/>
      <c r="BB249" s="51"/>
      <c r="BC249" s="51"/>
      <c r="BD249" s="51">
        <f t="shared" si="129"/>
        <v>10</v>
      </c>
      <c r="BE249" s="51"/>
      <c r="BF249" s="51"/>
      <c r="BG249" s="71">
        <f t="shared" si="130"/>
        <v>45.45454545454545</v>
      </c>
      <c r="BH249" s="71"/>
      <c r="BI249" s="71"/>
      <c r="BU249" s="15"/>
      <c r="BV249" s="27">
        <v>16</v>
      </c>
      <c r="BW249" s="27" t="str">
        <f t="shared" si="123"/>
        <v>Ньюкасл</v>
      </c>
      <c r="BX249" s="51">
        <f t="shared" si="123"/>
        <v>33</v>
      </c>
      <c r="BY249" s="51"/>
      <c r="BZ249" s="51"/>
      <c r="CA249" s="51"/>
      <c r="CB249" s="51">
        <f t="shared" si="131"/>
        <v>14</v>
      </c>
      <c r="CC249" s="51"/>
      <c r="CD249" s="51"/>
      <c r="CE249" s="71">
        <f t="shared" si="132"/>
        <v>42.42424242424242</v>
      </c>
      <c r="CF249" s="71"/>
      <c r="CG249" s="71"/>
      <c r="CS249" s="15"/>
      <c r="CT249" s="15"/>
    </row>
    <row r="250" spans="1:98" ht="11.25" hidden="1">
      <c r="A250" s="15"/>
      <c r="B250" s="27">
        <v>17</v>
      </c>
      <c r="C250" s="27" t="str">
        <f t="shared" si="124"/>
        <v>Сельта</v>
      </c>
      <c r="D250" s="51">
        <f t="shared" si="124"/>
        <v>34</v>
      </c>
      <c r="E250" s="51"/>
      <c r="F250" s="51"/>
      <c r="G250" s="51"/>
      <c r="H250" s="51">
        <f t="shared" si="125"/>
        <v>16</v>
      </c>
      <c r="I250" s="51"/>
      <c r="J250" s="51"/>
      <c r="K250" s="71">
        <f t="shared" si="126"/>
        <v>47.05882352941177</v>
      </c>
      <c r="L250" s="71"/>
      <c r="M250" s="71"/>
      <c r="Y250" s="15"/>
      <c r="Z250" s="27">
        <v>17</v>
      </c>
      <c r="AA250" s="27" t="str">
        <f t="shared" si="121"/>
        <v>Ювентус</v>
      </c>
      <c r="AB250" s="51">
        <f t="shared" si="121"/>
        <v>24</v>
      </c>
      <c r="AC250" s="51"/>
      <c r="AD250" s="51"/>
      <c r="AE250" s="51"/>
      <c r="AF250" s="51">
        <f t="shared" si="127"/>
        <v>12</v>
      </c>
      <c r="AG250" s="51"/>
      <c r="AH250" s="51"/>
      <c r="AI250" s="71">
        <f t="shared" si="128"/>
        <v>50</v>
      </c>
      <c r="AJ250" s="71"/>
      <c r="AK250" s="71"/>
      <c r="AW250" s="15"/>
      <c r="AX250" s="27">
        <v>17</v>
      </c>
      <c r="AY250" s="27" t="str">
        <f t="shared" si="122"/>
        <v>Куинз Парк</v>
      </c>
      <c r="AZ250" s="51">
        <f t="shared" si="122"/>
        <v>25</v>
      </c>
      <c r="BA250" s="51"/>
      <c r="BB250" s="51"/>
      <c r="BC250" s="51"/>
      <c r="BD250" s="51">
        <f t="shared" si="129"/>
        <v>10</v>
      </c>
      <c r="BE250" s="51"/>
      <c r="BF250" s="51"/>
      <c r="BG250" s="71">
        <f t="shared" si="130"/>
        <v>40</v>
      </c>
      <c r="BH250" s="71"/>
      <c r="BI250" s="71"/>
      <c r="BU250" s="15"/>
      <c r="BV250" s="27">
        <v>17</v>
      </c>
      <c r="BW250" s="27" t="str">
        <f t="shared" si="123"/>
        <v>Црвена Звезда</v>
      </c>
      <c r="BX250" s="51">
        <f t="shared" si="123"/>
        <v>36</v>
      </c>
      <c r="BY250" s="51"/>
      <c r="BZ250" s="51"/>
      <c r="CA250" s="51"/>
      <c r="CB250" s="51">
        <f t="shared" si="131"/>
        <v>15</v>
      </c>
      <c r="CC250" s="51"/>
      <c r="CD250" s="51"/>
      <c r="CE250" s="71">
        <f t="shared" si="132"/>
        <v>41.666666666666664</v>
      </c>
      <c r="CF250" s="71"/>
      <c r="CG250" s="71"/>
      <c r="CS250" s="15"/>
      <c r="CT250" s="15"/>
    </row>
    <row r="251" spans="1:98" ht="11.25" hidden="1">
      <c r="A251" s="15"/>
      <c r="B251" s="27">
        <v>18</v>
      </c>
      <c r="C251" s="27" t="str">
        <f t="shared" si="124"/>
        <v>Барселона</v>
      </c>
      <c r="D251" s="51">
        <f t="shared" si="124"/>
        <v>24</v>
      </c>
      <c r="E251" s="51"/>
      <c r="F251" s="51"/>
      <c r="G251" s="51"/>
      <c r="H251" s="51">
        <f t="shared" si="125"/>
        <v>11</v>
      </c>
      <c r="I251" s="51"/>
      <c r="J251" s="51"/>
      <c r="K251" s="71">
        <f t="shared" si="126"/>
        <v>45.833333333333336</v>
      </c>
      <c r="L251" s="71"/>
      <c r="M251" s="71"/>
      <c r="Y251" s="15"/>
      <c r="Z251" s="27">
        <v>18</v>
      </c>
      <c r="AA251" s="27" t="str">
        <f t="shared" si="121"/>
        <v>Лион</v>
      </c>
      <c r="AB251" s="51">
        <f t="shared" si="121"/>
        <v>30</v>
      </c>
      <c r="AC251" s="51"/>
      <c r="AD251" s="51"/>
      <c r="AE251" s="51"/>
      <c r="AF251" s="51">
        <f t="shared" si="127"/>
        <v>14</v>
      </c>
      <c r="AG251" s="51"/>
      <c r="AH251" s="51"/>
      <c r="AI251" s="71">
        <f t="shared" si="128"/>
        <v>46.666666666666664</v>
      </c>
      <c r="AJ251" s="71"/>
      <c r="AK251" s="71"/>
      <c r="AW251" s="15"/>
      <c r="AX251" s="27">
        <v>18</v>
      </c>
      <c r="AY251" s="27" t="str">
        <f t="shared" si="122"/>
        <v>Тупапа</v>
      </c>
      <c r="AZ251" s="51">
        <f t="shared" si="122"/>
        <v>34</v>
      </c>
      <c r="BA251" s="51"/>
      <c r="BB251" s="51"/>
      <c r="BC251" s="51"/>
      <c r="BD251" s="51">
        <f t="shared" si="129"/>
        <v>13</v>
      </c>
      <c r="BE251" s="51"/>
      <c r="BF251" s="51"/>
      <c r="BG251" s="71">
        <f t="shared" si="130"/>
        <v>38.23529411764706</v>
      </c>
      <c r="BH251" s="71"/>
      <c r="BI251" s="71"/>
      <c r="BU251" s="15"/>
      <c r="BV251" s="27">
        <v>18</v>
      </c>
      <c r="BW251" s="27" t="str">
        <f t="shared" si="123"/>
        <v>Фейеноорд</v>
      </c>
      <c r="BX251" s="51">
        <f t="shared" si="123"/>
        <v>27</v>
      </c>
      <c r="BY251" s="51"/>
      <c r="BZ251" s="51"/>
      <c r="CA251" s="51"/>
      <c r="CB251" s="51">
        <f t="shared" si="131"/>
        <v>10</v>
      </c>
      <c r="CC251" s="51"/>
      <c r="CD251" s="51"/>
      <c r="CE251" s="71">
        <f t="shared" si="132"/>
        <v>37.03703703703704</v>
      </c>
      <c r="CF251" s="71"/>
      <c r="CG251" s="71"/>
      <c r="CS251" s="15"/>
      <c r="CT251" s="15"/>
    </row>
    <row r="252" spans="1:98" ht="11.25" hidden="1">
      <c r="A252" s="15"/>
      <c r="B252" s="27">
        <v>19</v>
      </c>
      <c r="C252" s="27" t="str">
        <f t="shared" si="124"/>
        <v>Байер</v>
      </c>
      <c r="D252" s="51">
        <f t="shared" si="124"/>
        <v>20</v>
      </c>
      <c r="E252" s="51"/>
      <c r="F252" s="51"/>
      <c r="G252" s="51"/>
      <c r="H252" s="51">
        <f t="shared" si="125"/>
        <v>9</v>
      </c>
      <c r="I252" s="51"/>
      <c r="J252" s="51"/>
      <c r="K252" s="71">
        <f t="shared" si="126"/>
        <v>45</v>
      </c>
      <c r="L252" s="71"/>
      <c r="M252" s="71"/>
      <c r="Y252" s="15"/>
      <c r="Z252" s="27">
        <v>19</v>
      </c>
      <c r="AA252" s="27" t="str">
        <f t="shared" si="121"/>
        <v>Гамба</v>
      </c>
      <c r="AB252" s="51">
        <f t="shared" si="121"/>
        <v>23</v>
      </c>
      <c r="AC252" s="51"/>
      <c r="AD252" s="51"/>
      <c r="AE252" s="51"/>
      <c r="AF252" s="51">
        <f t="shared" si="127"/>
        <v>10</v>
      </c>
      <c r="AG252" s="51"/>
      <c r="AH252" s="51"/>
      <c r="AI252" s="71">
        <f t="shared" si="128"/>
        <v>43.47826086956522</v>
      </c>
      <c r="AJ252" s="71"/>
      <c r="AK252" s="71"/>
      <c r="AW252" s="15"/>
      <c r="AX252" s="27">
        <v>19</v>
      </c>
      <c r="AY252" s="27" t="str">
        <f t="shared" si="122"/>
        <v>АЗ</v>
      </c>
      <c r="AZ252" s="51">
        <f t="shared" si="122"/>
        <v>17</v>
      </c>
      <c r="BA252" s="51"/>
      <c r="BB252" s="51"/>
      <c r="BC252" s="51"/>
      <c r="BD252" s="51">
        <f t="shared" si="129"/>
        <v>6</v>
      </c>
      <c r="BE252" s="51"/>
      <c r="BF252" s="51"/>
      <c r="BG252" s="71">
        <f t="shared" si="130"/>
        <v>35.294117647058826</v>
      </c>
      <c r="BH252" s="71"/>
      <c r="BI252" s="71"/>
      <c r="BU252" s="15"/>
      <c r="BV252" s="27">
        <v>19</v>
      </c>
      <c r="BW252" s="27" t="str">
        <f t="shared" si="123"/>
        <v>Парма</v>
      </c>
      <c r="BX252" s="51">
        <f t="shared" si="123"/>
        <v>27</v>
      </c>
      <c r="BY252" s="51"/>
      <c r="BZ252" s="51"/>
      <c r="CA252" s="51"/>
      <c r="CB252" s="51">
        <f t="shared" si="131"/>
        <v>8</v>
      </c>
      <c r="CC252" s="51"/>
      <c r="CD252" s="51"/>
      <c r="CE252" s="71">
        <f t="shared" si="132"/>
        <v>29.62962962962963</v>
      </c>
      <c r="CF252" s="71"/>
      <c r="CG252" s="71"/>
      <c r="CS252" s="15"/>
      <c r="CT252" s="15"/>
    </row>
    <row r="253" spans="1:98" ht="11.25" hidden="1">
      <c r="A253" s="15"/>
      <c r="B253" s="27">
        <v>20</v>
      </c>
      <c r="C253" s="27" t="str">
        <f t="shared" si="124"/>
        <v>Брест</v>
      </c>
      <c r="D253" s="51">
        <f t="shared" si="124"/>
        <v>25</v>
      </c>
      <c r="E253" s="51"/>
      <c r="F253" s="51"/>
      <c r="G253" s="51"/>
      <c r="H253" s="51">
        <f t="shared" si="125"/>
        <v>10</v>
      </c>
      <c r="I253" s="51"/>
      <c r="J253" s="51"/>
      <c r="K253" s="71">
        <f t="shared" si="126"/>
        <v>40</v>
      </c>
      <c r="L253" s="71"/>
      <c r="M253" s="71"/>
      <c r="Y253" s="15"/>
      <c r="Z253" s="27">
        <v>20</v>
      </c>
      <c r="AA253" s="27" t="str">
        <f t="shared" si="121"/>
        <v>Генчлербирлиги</v>
      </c>
      <c r="AB253" s="51">
        <f t="shared" si="121"/>
        <v>10</v>
      </c>
      <c r="AC253" s="51"/>
      <c r="AD253" s="51"/>
      <c r="AE253" s="51"/>
      <c r="AF253" s="51">
        <f t="shared" si="127"/>
        <v>3</v>
      </c>
      <c r="AG253" s="51"/>
      <c r="AH253" s="51"/>
      <c r="AI253" s="71">
        <f t="shared" si="128"/>
        <v>30</v>
      </c>
      <c r="AJ253" s="71"/>
      <c r="AK253" s="71"/>
      <c r="AW253" s="15"/>
      <c r="AX253" s="27">
        <v>20</v>
      </c>
      <c r="AY253" s="27" t="str">
        <f t="shared" si="122"/>
        <v>Торино</v>
      </c>
      <c r="AZ253" s="51">
        <f t="shared" si="122"/>
        <v>26</v>
      </c>
      <c r="BA253" s="51"/>
      <c r="BB253" s="51"/>
      <c r="BC253" s="51"/>
      <c r="BD253" s="51">
        <f t="shared" si="129"/>
        <v>8</v>
      </c>
      <c r="BE253" s="51"/>
      <c r="BF253" s="51"/>
      <c r="BG253" s="71">
        <f t="shared" si="130"/>
        <v>30.76923076923077</v>
      </c>
      <c r="BH253" s="71"/>
      <c r="BI253" s="71"/>
      <c r="BU253" s="15"/>
      <c r="BV253" s="27">
        <v>20</v>
      </c>
      <c r="BW253" s="27" t="str">
        <f t="shared" si="123"/>
        <v>ЦСКА</v>
      </c>
      <c r="BX253" s="51">
        <f t="shared" si="123"/>
        <v>17</v>
      </c>
      <c r="BY253" s="51"/>
      <c r="BZ253" s="51"/>
      <c r="CA253" s="51"/>
      <c r="CB253" s="51">
        <f t="shared" si="131"/>
        <v>4</v>
      </c>
      <c r="CC253" s="51"/>
      <c r="CD253" s="51"/>
      <c r="CE253" s="71">
        <f t="shared" si="132"/>
        <v>23.529411764705884</v>
      </c>
      <c r="CF253" s="71"/>
      <c r="CG253" s="71"/>
      <c r="CS253" s="15"/>
      <c r="CT253" s="15"/>
    </row>
    <row r="254" spans="1:98" ht="11.25" hidden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</row>
    <row r="255" spans="1:98" ht="11.25" hidden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</row>
    <row r="256" ht="11.25" hidden="1"/>
    <row r="257" ht="11.25" hidden="1"/>
    <row r="258" ht="11.25" hidden="1"/>
    <row r="259" ht="11.25" hidden="1"/>
    <row r="260" ht="11.25" hidden="1"/>
    <row r="261" ht="11.25" hidden="1"/>
    <row r="262" ht="11.25" hidden="1"/>
    <row r="263" ht="11.25" hidden="1"/>
    <row r="264" ht="11.25" hidden="1"/>
    <row r="265" ht="11.25" hidden="1"/>
    <row r="266" ht="11.25" hidden="1"/>
    <row r="267" ht="11.25" hidden="1"/>
    <row r="268" ht="11.25" hidden="1"/>
    <row r="269" ht="11.25" hidden="1"/>
    <row r="270" ht="11.25" hidden="1"/>
    <row r="271" ht="11.25" hidden="1"/>
    <row r="272" ht="11.25" hidden="1"/>
    <row r="273" ht="11.25" hidden="1"/>
    <row r="274" ht="11.25" hidden="1"/>
    <row r="275" ht="11.25" hidden="1"/>
    <row r="276" ht="11.25" hidden="1"/>
    <row r="277" ht="11.25" hidden="1"/>
    <row r="278" ht="11.25" hidden="1"/>
    <row r="279" ht="11.25" hidden="1"/>
    <row r="280" ht="11.25" hidden="1"/>
    <row r="281" ht="11.25" hidden="1"/>
    <row r="282" ht="11.25" hidden="1"/>
    <row r="283" ht="11.25" hidden="1"/>
    <row r="284" ht="11.25" hidden="1"/>
    <row r="285" ht="11.25" hidden="1"/>
    <row r="286" ht="11.25" hidden="1"/>
    <row r="287" ht="11.25" hidden="1"/>
    <row r="288" ht="11.25" hidden="1"/>
    <row r="289" ht="11.25" hidden="1"/>
    <row r="290" ht="11.25" hidden="1"/>
    <row r="291" ht="11.25" hidden="1"/>
    <row r="292" ht="11.25" hidden="1"/>
    <row r="293" ht="11.25" hidden="1"/>
    <row r="294" ht="11.25" hidden="1"/>
    <row r="295" ht="11.25" hidden="1"/>
    <row r="296" ht="11.25" hidden="1"/>
    <row r="297" ht="11.25" hidden="1"/>
    <row r="298" ht="11.25" hidden="1"/>
    <row r="299" ht="11.25" hidden="1"/>
    <row r="300" ht="11.25" hidden="1"/>
    <row r="301" ht="11.25" hidden="1"/>
    <row r="302" ht="11.25" hidden="1"/>
    <row r="303" ht="11.25" hidden="1"/>
    <row r="304" ht="11.25" hidden="1"/>
    <row r="305" ht="11.25" hidden="1"/>
    <row r="306" ht="11.25" hidden="1"/>
    <row r="307" ht="11.25" hidden="1"/>
    <row r="308" ht="11.25" hidden="1"/>
    <row r="309" ht="11.25" hidden="1"/>
    <row r="310" ht="11.25" hidden="1"/>
    <row r="311" ht="11.25" hidden="1"/>
    <row r="312" ht="11.25" hidden="1"/>
    <row r="313" ht="11.25" hidden="1"/>
    <row r="314" ht="11.25" hidden="1"/>
    <row r="315" ht="11.25" hidden="1"/>
    <row r="316" ht="11.25" hidden="1"/>
    <row r="317" ht="11.25" hidden="1"/>
    <row r="318" ht="11.25" hidden="1"/>
    <row r="319" ht="11.25" hidden="1"/>
    <row r="320" ht="11.25" hidden="1"/>
    <row r="321" ht="11.25" hidden="1"/>
    <row r="322" ht="11.25" hidden="1"/>
    <row r="323" ht="11.25" hidden="1"/>
    <row r="324" ht="11.25" hidden="1"/>
    <row r="325" ht="11.25" hidden="1"/>
    <row r="326" ht="11.25" hidden="1"/>
    <row r="327" ht="11.25" hidden="1"/>
    <row r="328" ht="11.25" hidden="1"/>
    <row r="329" ht="11.25" hidden="1"/>
    <row r="330" ht="11.25" hidden="1"/>
    <row r="331" ht="11.25" hidden="1"/>
    <row r="332" ht="11.25" hidden="1"/>
    <row r="333" ht="11.25" hidden="1"/>
    <row r="334" ht="11.25" hidden="1"/>
    <row r="335" ht="11.25" hidden="1"/>
    <row r="336" ht="11.25" hidden="1"/>
    <row r="337" ht="11.25" hidden="1"/>
    <row r="338" ht="11.25" hidden="1"/>
    <row r="339" ht="11.25" hidden="1"/>
    <row r="340" ht="11.25" hidden="1"/>
    <row r="341" ht="11.25" hidden="1"/>
    <row r="342" ht="11.25" hidden="1"/>
    <row r="343" ht="11.25" hidden="1"/>
    <row r="344" ht="11.25" hidden="1"/>
    <row r="345" ht="11.25" hidden="1"/>
    <row r="346" ht="11.25" hidden="1"/>
    <row r="347" ht="11.25" hidden="1"/>
    <row r="348" ht="11.25" hidden="1"/>
    <row r="349" ht="11.25" hidden="1"/>
    <row r="350" ht="11.25" hidden="1"/>
    <row r="351" ht="11.25" hidden="1"/>
    <row r="352" ht="11.25" hidden="1"/>
    <row r="353" ht="11.25" hidden="1"/>
    <row r="354" ht="11.25" hidden="1"/>
    <row r="355" ht="11.25" hidden="1"/>
    <row r="356" ht="11.25" hidden="1"/>
    <row r="357" ht="11.25" hidden="1"/>
    <row r="358" ht="11.25" hidden="1"/>
    <row r="359" ht="11.25" hidden="1"/>
    <row r="360" ht="11.25" hidden="1"/>
    <row r="361" ht="11.25" hidden="1"/>
    <row r="362" ht="11.25" hidden="1"/>
    <row r="363" ht="11.25" hidden="1"/>
    <row r="364" ht="11.25" hidden="1"/>
    <row r="365" ht="11.25" hidden="1"/>
    <row r="366" ht="11.25" hidden="1"/>
    <row r="367" ht="11.25" hidden="1"/>
    <row r="368" ht="11.25" hidden="1"/>
    <row r="369" ht="11.25" hidden="1"/>
    <row r="370" ht="11.25" hidden="1"/>
    <row r="371" ht="11.25" hidden="1"/>
    <row r="372" ht="11.25" hidden="1"/>
    <row r="373" ht="11.25" hidden="1"/>
    <row r="374" ht="11.25" hidden="1"/>
    <row r="375" ht="11.25" hidden="1"/>
    <row r="376" ht="11.25" hidden="1"/>
    <row r="377" ht="11.25" hidden="1"/>
    <row r="378" ht="11.25" hidden="1"/>
    <row r="379" ht="11.25" hidden="1"/>
    <row r="380" ht="11.25" hidden="1"/>
    <row r="381" ht="11.25" hidden="1"/>
    <row r="382" ht="11.25" hidden="1"/>
    <row r="383" ht="11.25" hidden="1"/>
    <row r="384" ht="11.25" hidden="1"/>
    <row r="385" ht="11.25" hidden="1"/>
    <row r="386" ht="11.25" hidden="1"/>
    <row r="387" ht="11.25" hidden="1"/>
    <row r="388" ht="11.25" hidden="1"/>
    <row r="389" ht="11.25" hidden="1"/>
    <row r="390" ht="11.25" hidden="1"/>
    <row r="391" ht="11.25" hidden="1"/>
    <row r="392" ht="11.25" hidden="1"/>
    <row r="393" ht="11.25" hidden="1"/>
    <row r="394" ht="11.25" hidden="1"/>
    <row r="395" ht="11.25" hidden="1"/>
    <row r="396" ht="11.25" hidden="1"/>
    <row r="397" ht="11.25" hidden="1"/>
    <row r="398" ht="11.25" hidden="1"/>
    <row r="399" ht="11.25" hidden="1"/>
    <row r="400" ht="11.25" hidden="1"/>
    <row r="401" ht="11.25" hidden="1"/>
    <row r="402" ht="11.25" hidden="1"/>
    <row r="403" ht="11.25" hidden="1"/>
    <row r="404" ht="11.25" hidden="1"/>
    <row r="405" ht="11.25" hidden="1"/>
    <row r="406" ht="11.25" hidden="1"/>
    <row r="407" ht="11.25" hidden="1"/>
    <row r="408" ht="11.25" hidden="1"/>
    <row r="409" ht="11.25" hidden="1"/>
    <row r="410" ht="11.25" hidden="1"/>
    <row r="411" ht="11.25" hidden="1"/>
    <row r="412" ht="11.25" hidden="1"/>
    <row r="413" spans="1:98" ht="11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</row>
    <row r="420" ht="11.25">
      <c r="AW420" s="32"/>
    </row>
    <row r="421" ht="11.25">
      <c r="AW421" s="32"/>
    </row>
    <row r="422" ht="11.25">
      <c r="AW422" s="32"/>
    </row>
    <row r="423" ht="11.25">
      <c r="AW423" s="32"/>
    </row>
    <row r="424" ht="11.25">
      <c r="AW424" s="32"/>
    </row>
    <row r="425" ht="11.25">
      <c r="AW425" s="32"/>
    </row>
    <row r="426" ht="11.25">
      <c r="AW426" s="32"/>
    </row>
    <row r="427" ht="11.25">
      <c r="AW427" s="32"/>
    </row>
    <row r="428" ht="11.25">
      <c r="AW428" s="32"/>
    </row>
    <row r="429" ht="11.25">
      <c r="AW429" s="32"/>
    </row>
  </sheetData>
  <mergeCells count="902">
    <mergeCell ref="CE250:CG250"/>
    <mergeCell ref="BX253:CA253"/>
    <mergeCell ref="CB253:CD253"/>
    <mergeCell ref="CE253:CG253"/>
    <mergeCell ref="BX251:CA251"/>
    <mergeCell ref="CB251:CD251"/>
    <mergeCell ref="CE251:CG251"/>
    <mergeCell ref="BX252:CA252"/>
    <mergeCell ref="CB252:CD252"/>
    <mergeCell ref="CE252:CG252"/>
    <mergeCell ref="CE248:CG248"/>
    <mergeCell ref="BX249:CA249"/>
    <mergeCell ref="CB249:CD249"/>
    <mergeCell ref="CE249:CG249"/>
    <mergeCell ref="BX250:CA250"/>
    <mergeCell ref="CB250:CD250"/>
    <mergeCell ref="BX246:CA246"/>
    <mergeCell ref="CB246:CD246"/>
    <mergeCell ref="BX248:CA248"/>
    <mergeCell ref="CB248:CD248"/>
    <mergeCell ref="CE246:CG246"/>
    <mergeCell ref="BX247:CA247"/>
    <mergeCell ref="CB247:CD247"/>
    <mergeCell ref="CE247:CG247"/>
    <mergeCell ref="BX244:CA244"/>
    <mergeCell ref="CB244:CD244"/>
    <mergeCell ref="CE244:CG244"/>
    <mergeCell ref="BX245:CA245"/>
    <mergeCell ref="CB245:CD245"/>
    <mergeCell ref="CE245:CG245"/>
    <mergeCell ref="BX242:CA242"/>
    <mergeCell ref="CB242:CD242"/>
    <mergeCell ref="CE242:CG242"/>
    <mergeCell ref="BX243:CA243"/>
    <mergeCell ref="CB243:CD243"/>
    <mergeCell ref="CE243:CG243"/>
    <mergeCell ref="BX240:CA240"/>
    <mergeCell ref="CB240:CD240"/>
    <mergeCell ref="CE240:CG240"/>
    <mergeCell ref="BX241:CA241"/>
    <mergeCell ref="CB241:CD241"/>
    <mergeCell ref="CE241:CG241"/>
    <mergeCell ref="BX238:CA238"/>
    <mergeCell ref="CB238:CD238"/>
    <mergeCell ref="CE238:CG238"/>
    <mergeCell ref="BX239:CA239"/>
    <mergeCell ref="CB239:CD239"/>
    <mergeCell ref="CE239:CG239"/>
    <mergeCell ref="BX236:CA236"/>
    <mergeCell ref="CB236:CD236"/>
    <mergeCell ref="CE236:CG236"/>
    <mergeCell ref="BX237:CA237"/>
    <mergeCell ref="CB237:CD237"/>
    <mergeCell ref="CE237:CG237"/>
    <mergeCell ref="BX234:CA234"/>
    <mergeCell ref="CB234:CD234"/>
    <mergeCell ref="CE234:CG234"/>
    <mergeCell ref="BX235:CA235"/>
    <mergeCell ref="CB235:CD235"/>
    <mergeCell ref="CE235:CG235"/>
    <mergeCell ref="AZ252:BC252"/>
    <mergeCell ref="BD252:BF252"/>
    <mergeCell ref="BG252:BI252"/>
    <mergeCell ref="AZ253:BC253"/>
    <mergeCell ref="BD253:BF253"/>
    <mergeCell ref="BG253:BI253"/>
    <mergeCell ref="AZ250:BC250"/>
    <mergeCell ref="BD250:BF250"/>
    <mergeCell ref="BG250:BI250"/>
    <mergeCell ref="AZ251:BC251"/>
    <mergeCell ref="BD251:BF251"/>
    <mergeCell ref="BG251:BI251"/>
    <mergeCell ref="AZ248:BC248"/>
    <mergeCell ref="BD248:BF248"/>
    <mergeCell ref="BG248:BI248"/>
    <mergeCell ref="AZ249:BC249"/>
    <mergeCell ref="BD249:BF249"/>
    <mergeCell ref="BG249:BI249"/>
    <mergeCell ref="AZ246:BC246"/>
    <mergeCell ref="BD246:BF246"/>
    <mergeCell ref="BG246:BI246"/>
    <mergeCell ref="AZ247:BC247"/>
    <mergeCell ref="BD247:BF247"/>
    <mergeCell ref="BG247:BI247"/>
    <mergeCell ref="AZ244:BC244"/>
    <mergeCell ref="BD244:BF244"/>
    <mergeCell ref="BG244:BI244"/>
    <mergeCell ref="AZ245:BC245"/>
    <mergeCell ref="BD245:BF245"/>
    <mergeCell ref="BG245:BI245"/>
    <mergeCell ref="AZ242:BC242"/>
    <mergeCell ref="BD242:BF242"/>
    <mergeCell ref="BG242:BI242"/>
    <mergeCell ref="AZ243:BC243"/>
    <mergeCell ref="BD243:BF243"/>
    <mergeCell ref="BG243:BI243"/>
    <mergeCell ref="AZ240:BC240"/>
    <mergeCell ref="BD240:BF240"/>
    <mergeCell ref="BG240:BI240"/>
    <mergeCell ref="AZ241:BC241"/>
    <mergeCell ref="BD241:BF241"/>
    <mergeCell ref="BG241:BI241"/>
    <mergeCell ref="AZ238:BC238"/>
    <mergeCell ref="BD238:BF238"/>
    <mergeCell ref="BG238:BI238"/>
    <mergeCell ref="AZ239:BC239"/>
    <mergeCell ref="BD239:BF239"/>
    <mergeCell ref="BG239:BI239"/>
    <mergeCell ref="AZ236:BC236"/>
    <mergeCell ref="BD236:BF236"/>
    <mergeCell ref="BG236:BI236"/>
    <mergeCell ref="AZ237:BC237"/>
    <mergeCell ref="BD237:BF237"/>
    <mergeCell ref="BG237:BI237"/>
    <mergeCell ref="AZ234:BC234"/>
    <mergeCell ref="BD234:BF234"/>
    <mergeCell ref="BG234:BI234"/>
    <mergeCell ref="AZ235:BC235"/>
    <mergeCell ref="BD235:BF235"/>
    <mergeCell ref="BG235:BI235"/>
    <mergeCell ref="AB252:AE252"/>
    <mergeCell ref="AF252:AH252"/>
    <mergeCell ref="AI252:AK252"/>
    <mergeCell ref="AB253:AE253"/>
    <mergeCell ref="AF253:AH253"/>
    <mergeCell ref="AI253:AK253"/>
    <mergeCell ref="AB250:AE250"/>
    <mergeCell ref="AF250:AH250"/>
    <mergeCell ref="AI250:AK250"/>
    <mergeCell ref="AB251:AE251"/>
    <mergeCell ref="AF251:AH251"/>
    <mergeCell ref="AI251:AK251"/>
    <mergeCell ref="AB248:AE248"/>
    <mergeCell ref="AF248:AH248"/>
    <mergeCell ref="AI248:AK248"/>
    <mergeCell ref="AB249:AE249"/>
    <mergeCell ref="AF249:AH249"/>
    <mergeCell ref="AI249:AK249"/>
    <mergeCell ref="AB246:AE246"/>
    <mergeCell ref="AF246:AH246"/>
    <mergeCell ref="AI246:AK246"/>
    <mergeCell ref="AB247:AE247"/>
    <mergeCell ref="AF247:AH247"/>
    <mergeCell ref="AI247:AK247"/>
    <mergeCell ref="AB244:AE244"/>
    <mergeCell ref="AF244:AH244"/>
    <mergeCell ref="AI244:AK244"/>
    <mergeCell ref="AB245:AE245"/>
    <mergeCell ref="AF245:AH245"/>
    <mergeCell ref="AI245:AK245"/>
    <mergeCell ref="AB242:AE242"/>
    <mergeCell ref="AF242:AH242"/>
    <mergeCell ref="AI242:AK242"/>
    <mergeCell ref="AB243:AE243"/>
    <mergeCell ref="AF243:AH243"/>
    <mergeCell ref="AI243:AK243"/>
    <mergeCell ref="AB240:AE240"/>
    <mergeCell ref="AF240:AH240"/>
    <mergeCell ref="AI240:AK240"/>
    <mergeCell ref="AB241:AE241"/>
    <mergeCell ref="AF241:AH241"/>
    <mergeCell ref="AI241:AK241"/>
    <mergeCell ref="AB238:AE238"/>
    <mergeCell ref="AF238:AH238"/>
    <mergeCell ref="AI238:AK238"/>
    <mergeCell ref="AB239:AE239"/>
    <mergeCell ref="AF239:AH239"/>
    <mergeCell ref="AI239:AK239"/>
    <mergeCell ref="AB236:AE236"/>
    <mergeCell ref="AF236:AH236"/>
    <mergeCell ref="AI236:AK236"/>
    <mergeCell ref="AB237:AE237"/>
    <mergeCell ref="AF237:AH237"/>
    <mergeCell ref="AI237:AK237"/>
    <mergeCell ref="AB234:AE234"/>
    <mergeCell ref="AF234:AH234"/>
    <mergeCell ref="AI234:AK234"/>
    <mergeCell ref="AB235:AE235"/>
    <mergeCell ref="AF235:AH235"/>
    <mergeCell ref="AI235:AK235"/>
    <mergeCell ref="D252:G252"/>
    <mergeCell ref="H252:J252"/>
    <mergeCell ref="K252:M252"/>
    <mergeCell ref="D253:G253"/>
    <mergeCell ref="H253:J253"/>
    <mergeCell ref="K253:M253"/>
    <mergeCell ref="D250:G250"/>
    <mergeCell ref="H250:J250"/>
    <mergeCell ref="K250:M250"/>
    <mergeCell ref="D251:G251"/>
    <mergeCell ref="H251:J251"/>
    <mergeCell ref="K251:M251"/>
    <mergeCell ref="D248:G248"/>
    <mergeCell ref="H248:J248"/>
    <mergeCell ref="K248:M248"/>
    <mergeCell ref="D249:G249"/>
    <mergeCell ref="H249:J249"/>
    <mergeCell ref="K249:M249"/>
    <mergeCell ref="D246:G246"/>
    <mergeCell ref="H246:J246"/>
    <mergeCell ref="K246:M246"/>
    <mergeCell ref="D247:G247"/>
    <mergeCell ref="H247:J247"/>
    <mergeCell ref="K247:M247"/>
    <mergeCell ref="D244:G244"/>
    <mergeCell ref="H244:J244"/>
    <mergeCell ref="K244:M244"/>
    <mergeCell ref="D245:G245"/>
    <mergeCell ref="H245:J245"/>
    <mergeCell ref="K245:M245"/>
    <mergeCell ref="D242:G242"/>
    <mergeCell ref="H242:J242"/>
    <mergeCell ref="K242:M242"/>
    <mergeCell ref="D243:G243"/>
    <mergeCell ref="H243:J243"/>
    <mergeCell ref="K243:M243"/>
    <mergeCell ref="D240:G240"/>
    <mergeCell ref="H240:J240"/>
    <mergeCell ref="K240:M240"/>
    <mergeCell ref="D241:G241"/>
    <mergeCell ref="H241:J241"/>
    <mergeCell ref="K241:M241"/>
    <mergeCell ref="D238:G238"/>
    <mergeCell ref="H238:J238"/>
    <mergeCell ref="K238:M238"/>
    <mergeCell ref="D239:G239"/>
    <mergeCell ref="H239:J239"/>
    <mergeCell ref="K239:M239"/>
    <mergeCell ref="D236:G236"/>
    <mergeCell ref="H236:J236"/>
    <mergeCell ref="K236:M236"/>
    <mergeCell ref="D237:G237"/>
    <mergeCell ref="H237:J237"/>
    <mergeCell ref="K237:M237"/>
    <mergeCell ref="D234:G234"/>
    <mergeCell ref="H234:J234"/>
    <mergeCell ref="K234:M234"/>
    <mergeCell ref="D235:G235"/>
    <mergeCell ref="H235:J235"/>
    <mergeCell ref="K235:M235"/>
    <mergeCell ref="AZ230:BC230"/>
    <mergeCell ref="BD230:BF230"/>
    <mergeCell ref="BG230:BI230"/>
    <mergeCell ref="AB230:AE230"/>
    <mergeCell ref="AF230:AH230"/>
    <mergeCell ref="AI230:AK230"/>
    <mergeCell ref="BX229:CA229"/>
    <mergeCell ref="CB229:CD229"/>
    <mergeCell ref="CE229:CG229"/>
    <mergeCell ref="BX230:CA230"/>
    <mergeCell ref="CB230:CD230"/>
    <mergeCell ref="CE230:CG230"/>
    <mergeCell ref="BX227:CA227"/>
    <mergeCell ref="CB227:CD227"/>
    <mergeCell ref="CE227:CG227"/>
    <mergeCell ref="BX228:CA228"/>
    <mergeCell ref="CB228:CD228"/>
    <mergeCell ref="CE228:CG228"/>
    <mergeCell ref="BX225:CA225"/>
    <mergeCell ref="CB225:CD225"/>
    <mergeCell ref="CE225:CG225"/>
    <mergeCell ref="BX226:CA226"/>
    <mergeCell ref="CB226:CD226"/>
    <mergeCell ref="CE226:CG226"/>
    <mergeCell ref="BX223:CA223"/>
    <mergeCell ref="CB223:CD223"/>
    <mergeCell ref="CE223:CG223"/>
    <mergeCell ref="BX224:CA224"/>
    <mergeCell ref="CB224:CD224"/>
    <mergeCell ref="CE224:CG224"/>
    <mergeCell ref="BX221:CA221"/>
    <mergeCell ref="CB221:CD221"/>
    <mergeCell ref="CE221:CG221"/>
    <mergeCell ref="BX222:CA222"/>
    <mergeCell ref="CB222:CD222"/>
    <mergeCell ref="CE222:CG222"/>
    <mergeCell ref="BX219:CA219"/>
    <mergeCell ref="CB219:CD219"/>
    <mergeCell ref="CE219:CG219"/>
    <mergeCell ref="BX220:CA220"/>
    <mergeCell ref="CB220:CD220"/>
    <mergeCell ref="CE220:CG220"/>
    <mergeCell ref="BX217:CA217"/>
    <mergeCell ref="CB217:CD217"/>
    <mergeCell ref="CE217:CG217"/>
    <mergeCell ref="BX218:CA218"/>
    <mergeCell ref="CB218:CD218"/>
    <mergeCell ref="CE218:CG218"/>
    <mergeCell ref="BX215:CA215"/>
    <mergeCell ref="CB215:CD215"/>
    <mergeCell ref="CE215:CG215"/>
    <mergeCell ref="BX216:CA216"/>
    <mergeCell ref="CB216:CD216"/>
    <mergeCell ref="CE216:CG216"/>
    <mergeCell ref="BX213:CA213"/>
    <mergeCell ref="CB213:CD213"/>
    <mergeCell ref="CE213:CG213"/>
    <mergeCell ref="BX214:CA214"/>
    <mergeCell ref="CB214:CD214"/>
    <mergeCell ref="CE214:CG214"/>
    <mergeCell ref="BX210:CA210"/>
    <mergeCell ref="CB210:CD210"/>
    <mergeCell ref="CE210:CG210"/>
    <mergeCell ref="BX212:CA212"/>
    <mergeCell ref="CB212:CD212"/>
    <mergeCell ref="CE212:CG212"/>
    <mergeCell ref="BX211:CA211"/>
    <mergeCell ref="CB211:CD211"/>
    <mergeCell ref="CE211:CG211"/>
    <mergeCell ref="AZ228:BC228"/>
    <mergeCell ref="BD228:BF228"/>
    <mergeCell ref="BG228:BI228"/>
    <mergeCell ref="AZ224:BC224"/>
    <mergeCell ref="BD224:BF224"/>
    <mergeCell ref="BG224:BI224"/>
    <mergeCell ref="AZ225:BC225"/>
    <mergeCell ref="BG223:BI223"/>
    <mergeCell ref="AZ229:BC229"/>
    <mergeCell ref="BD229:BF229"/>
    <mergeCell ref="BG229:BI229"/>
    <mergeCell ref="AZ226:BC226"/>
    <mergeCell ref="BD226:BF226"/>
    <mergeCell ref="BG226:BI226"/>
    <mergeCell ref="AZ227:BC227"/>
    <mergeCell ref="BD227:BF227"/>
    <mergeCell ref="BG227:BI227"/>
    <mergeCell ref="AZ221:BC221"/>
    <mergeCell ref="BD221:BF221"/>
    <mergeCell ref="BG221:BI221"/>
    <mergeCell ref="BD225:BF225"/>
    <mergeCell ref="BG225:BI225"/>
    <mergeCell ref="AZ222:BC222"/>
    <mergeCell ref="BD222:BF222"/>
    <mergeCell ref="BG222:BI222"/>
    <mergeCell ref="AZ223:BC223"/>
    <mergeCell ref="BD223:BF223"/>
    <mergeCell ref="AZ219:BC219"/>
    <mergeCell ref="BD219:BF219"/>
    <mergeCell ref="BG219:BI219"/>
    <mergeCell ref="AZ220:BC220"/>
    <mergeCell ref="BD220:BF220"/>
    <mergeCell ref="BG220:BI220"/>
    <mergeCell ref="AZ217:BC217"/>
    <mergeCell ref="BD217:BF217"/>
    <mergeCell ref="BG217:BI217"/>
    <mergeCell ref="AZ218:BC218"/>
    <mergeCell ref="BD218:BF218"/>
    <mergeCell ref="BG218:BI218"/>
    <mergeCell ref="AZ215:BC215"/>
    <mergeCell ref="BD215:BF215"/>
    <mergeCell ref="BG215:BI215"/>
    <mergeCell ref="AZ216:BC216"/>
    <mergeCell ref="BD216:BF216"/>
    <mergeCell ref="BG216:BI216"/>
    <mergeCell ref="AZ213:BC213"/>
    <mergeCell ref="BD213:BF213"/>
    <mergeCell ref="BG213:BI213"/>
    <mergeCell ref="AZ214:BC214"/>
    <mergeCell ref="BD214:BF214"/>
    <mergeCell ref="BG214:BI214"/>
    <mergeCell ref="AZ210:BC210"/>
    <mergeCell ref="BD210:BF210"/>
    <mergeCell ref="BG210:BI210"/>
    <mergeCell ref="AZ212:BC212"/>
    <mergeCell ref="BD212:BF212"/>
    <mergeCell ref="BG212:BI212"/>
    <mergeCell ref="AZ211:BC211"/>
    <mergeCell ref="BD211:BF211"/>
    <mergeCell ref="BG211:BI211"/>
    <mergeCell ref="AI228:AK228"/>
    <mergeCell ref="AB224:AE224"/>
    <mergeCell ref="AF224:AH224"/>
    <mergeCell ref="AI224:AK224"/>
    <mergeCell ref="AB225:AE225"/>
    <mergeCell ref="AF225:AH225"/>
    <mergeCell ref="AI225:AK225"/>
    <mergeCell ref="AF229:AH229"/>
    <mergeCell ref="AI229:AK229"/>
    <mergeCell ref="AB226:AE226"/>
    <mergeCell ref="AF226:AH226"/>
    <mergeCell ref="AI226:AK226"/>
    <mergeCell ref="AB227:AE227"/>
    <mergeCell ref="AF227:AH227"/>
    <mergeCell ref="AI227:AK227"/>
    <mergeCell ref="AB228:AE228"/>
    <mergeCell ref="AF228:AH228"/>
    <mergeCell ref="AB222:AE222"/>
    <mergeCell ref="AF222:AH222"/>
    <mergeCell ref="AI222:AK222"/>
    <mergeCell ref="AB223:AE223"/>
    <mergeCell ref="AF223:AH223"/>
    <mergeCell ref="AI223:AK223"/>
    <mergeCell ref="AF220:AH220"/>
    <mergeCell ref="AI220:AK220"/>
    <mergeCell ref="AB221:AE221"/>
    <mergeCell ref="AF221:AH221"/>
    <mergeCell ref="AI221:AK221"/>
    <mergeCell ref="AF218:AH218"/>
    <mergeCell ref="AI218:AK218"/>
    <mergeCell ref="AB219:AE219"/>
    <mergeCell ref="AF219:AH219"/>
    <mergeCell ref="AI219:AK219"/>
    <mergeCell ref="AF216:AH216"/>
    <mergeCell ref="AI216:AK216"/>
    <mergeCell ref="AB217:AE217"/>
    <mergeCell ref="AF217:AH217"/>
    <mergeCell ref="AI217:AK217"/>
    <mergeCell ref="AF214:AH214"/>
    <mergeCell ref="AI214:AK214"/>
    <mergeCell ref="AB215:AE215"/>
    <mergeCell ref="AF215:AH215"/>
    <mergeCell ref="AI215:AK215"/>
    <mergeCell ref="AF212:AH212"/>
    <mergeCell ref="AI212:AK212"/>
    <mergeCell ref="AB213:AE213"/>
    <mergeCell ref="AF213:AH213"/>
    <mergeCell ref="AI213:AK213"/>
    <mergeCell ref="AF210:AH210"/>
    <mergeCell ref="AI210:AK210"/>
    <mergeCell ref="AB211:AE211"/>
    <mergeCell ref="AF211:AH211"/>
    <mergeCell ref="AI211:AK211"/>
    <mergeCell ref="D230:G230"/>
    <mergeCell ref="H230:J230"/>
    <mergeCell ref="K230:M230"/>
    <mergeCell ref="AB210:AE210"/>
    <mergeCell ref="AB212:AE212"/>
    <mergeCell ref="AB214:AE214"/>
    <mergeCell ref="AB216:AE216"/>
    <mergeCell ref="AB218:AE218"/>
    <mergeCell ref="AB220:AE220"/>
    <mergeCell ref="AB229:AE229"/>
    <mergeCell ref="D228:G228"/>
    <mergeCell ref="H228:J228"/>
    <mergeCell ref="K228:M228"/>
    <mergeCell ref="D229:G229"/>
    <mergeCell ref="H229:J229"/>
    <mergeCell ref="K229:M229"/>
    <mergeCell ref="D226:G226"/>
    <mergeCell ref="H226:J226"/>
    <mergeCell ref="K226:M226"/>
    <mergeCell ref="D227:G227"/>
    <mergeCell ref="H227:J227"/>
    <mergeCell ref="K227:M227"/>
    <mergeCell ref="D224:G224"/>
    <mergeCell ref="H224:J224"/>
    <mergeCell ref="K224:M224"/>
    <mergeCell ref="D225:G225"/>
    <mergeCell ref="H225:J225"/>
    <mergeCell ref="K225:M225"/>
    <mergeCell ref="D222:G222"/>
    <mergeCell ref="H222:J222"/>
    <mergeCell ref="K222:M222"/>
    <mergeCell ref="D223:G223"/>
    <mergeCell ref="H223:J223"/>
    <mergeCell ref="K223:M223"/>
    <mergeCell ref="D220:G220"/>
    <mergeCell ref="H220:J220"/>
    <mergeCell ref="K220:M220"/>
    <mergeCell ref="D221:G221"/>
    <mergeCell ref="H221:J221"/>
    <mergeCell ref="K221:M221"/>
    <mergeCell ref="D218:G218"/>
    <mergeCell ref="H218:J218"/>
    <mergeCell ref="K218:M218"/>
    <mergeCell ref="D219:G219"/>
    <mergeCell ref="H219:J219"/>
    <mergeCell ref="K219:M219"/>
    <mergeCell ref="D216:G216"/>
    <mergeCell ref="H216:J216"/>
    <mergeCell ref="K216:M216"/>
    <mergeCell ref="D217:G217"/>
    <mergeCell ref="H217:J217"/>
    <mergeCell ref="K217:M217"/>
    <mergeCell ref="D214:G214"/>
    <mergeCell ref="H214:J214"/>
    <mergeCell ref="K214:M214"/>
    <mergeCell ref="D215:G215"/>
    <mergeCell ref="H215:J215"/>
    <mergeCell ref="K215:M215"/>
    <mergeCell ref="D212:G212"/>
    <mergeCell ref="H212:J212"/>
    <mergeCell ref="K212:M212"/>
    <mergeCell ref="D213:G213"/>
    <mergeCell ref="H213:J213"/>
    <mergeCell ref="K213:M213"/>
    <mergeCell ref="D210:G210"/>
    <mergeCell ref="H210:J210"/>
    <mergeCell ref="K210:M210"/>
    <mergeCell ref="D211:G211"/>
    <mergeCell ref="H211:J211"/>
    <mergeCell ref="K211:M211"/>
    <mergeCell ref="AZ207:BC207"/>
    <mergeCell ref="BD207:BF207"/>
    <mergeCell ref="BG207:BI207"/>
    <mergeCell ref="AB207:AE207"/>
    <mergeCell ref="AF207:AH207"/>
    <mergeCell ref="AI207:AK207"/>
    <mergeCell ref="BX206:CA206"/>
    <mergeCell ref="CB206:CD206"/>
    <mergeCell ref="CE206:CG206"/>
    <mergeCell ref="BX207:CA207"/>
    <mergeCell ref="CB207:CD207"/>
    <mergeCell ref="CE207:CG207"/>
    <mergeCell ref="BX204:CA204"/>
    <mergeCell ref="CB204:CD204"/>
    <mergeCell ref="CE204:CG204"/>
    <mergeCell ref="BX205:CA205"/>
    <mergeCell ref="CB205:CD205"/>
    <mergeCell ref="CE205:CG205"/>
    <mergeCell ref="BX202:CA202"/>
    <mergeCell ref="CB202:CD202"/>
    <mergeCell ref="CE202:CG202"/>
    <mergeCell ref="BX203:CA203"/>
    <mergeCell ref="CB203:CD203"/>
    <mergeCell ref="CE203:CG203"/>
    <mergeCell ref="BX200:CA200"/>
    <mergeCell ref="CB200:CD200"/>
    <mergeCell ref="CE200:CG200"/>
    <mergeCell ref="BX201:CA201"/>
    <mergeCell ref="CB201:CD201"/>
    <mergeCell ref="CE201:CG201"/>
    <mergeCell ref="BX198:CA198"/>
    <mergeCell ref="CB198:CD198"/>
    <mergeCell ref="CE198:CG198"/>
    <mergeCell ref="BX199:CA199"/>
    <mergeCell ref="CB199:CD199"/>
    <mergeCell ref="CE199:CG199"/>
    <mergeCell ref="BX196:CA196"/>
    <mergeCell ref="CB196:CD196"/>
    <mergeCell ref="CE196:CG196"/>
    <mergeCell ref="BX197:CA197"/>
    <mergeCell ref="CB197:CD197"/>
    <mergeCell ref="CE197:CG197"/>
    <mergeCell ref="BX194:CA194"/>
    <mergeCell ref="CB194:CD194"/>
    <mergeCell ref="CE194:CG194"/>
    <mergeCell ref="BX195:CA195"/>
    <mergeCell ref="CB195:CD195"/>
    <mergeCell ref="CE195:CG195"/>
    <mergeCell ref="BX192:CA192"/>
    <mergeCell ref="CB192:CD192"/>
    <mergeCell ref="CE192:CG192"/>
    <mergeCell ref="BX193:CA193"/>
    <mergeCell ref="CB193:CD193"/>
    <mergeCell ref="CE193:CG193"/>
    <mergeCell ref="BX190:CA190"/>
    <mergeCell ref="CB190:CD190"/>
    <mergeCell ref="CE190:CG190"/>
    <mergeCell ref="BX191:CA191"/>
    <mergeCell ref="CB191:CD191"/>
    <mergeCell ref="CE191:CG191"/>
    <mergeCell ref="BX187:CA187"/>
    <mergeCell ref="CB187:CD187"/>
    <mergeCell ref="CE187:CG187"/>
    <mergeCell ref="BX189:CA189"/>
    <mergeCell ref="CB189:CD189"/>
    <mergeCell ref="CE189:CG189"/>
    <mergeCell ref="BX188:CA188"/>
    <mergeCell ref="CB188:CD188"/>
    <mergeCell ref="CE188:CG188"/>
    <mergeCell ref="BD205:BF205"/>
    <mergeCell ref="BG205:BI205"/>
    <mergeCell ref="AZ201:BC201"/>
    <mergeCell ref="BD201:BF201"/>
    <mergeCell ref="BG201:BI201"/>
    <mergeCell ref="AZ202:BC202"/>
    <mergeCell ref="BD202:BF202"/>
    <mergeCell ref="BG202:BI202"/>
    <mergeCell ref="AZ206:BC206"/>
    <mergeCell ref="BD206:BF206"/>
    <mergeCell ref="BG206:BI206"/>
    <mergeCell ref="AZ203:BC203"/>
    <mergeCell ref="BD203:BF203"/>
    <mergeCell ref="BG203:BI203"/>
    <mergeCell ref="AZ204:BC204"/>
    <mergeCell ref="BD204:BF204"/>
    <mergeCell ref="BG204:BI204"/>
    <mergeCell ref="AZ205:BC205"/>
    <mergeCell ref="AZ199:BC199"/>
    <mergeCell ref="BD199:BF199"/>
    <mergeCell ref="BG199:BI199"/>
    <mergeCell ref="AZ200:BC200"/>
    <mergeCell ref="BD200:BF200"/>
    <mergeCell ref="BG200:BI200"/>
    <mergeCell ref="AZ197:BC197"/>
    <mergeCell ref="BD197:BF197"/>
    <mergeCell ref="BG197:BI197"/>
    <mergeCell ref="AZ198:BC198"/>
    <mergeCell ref="BD198:BF198"/>
    <mergeCell ref="BG198:BI198"/>
    <mergeCell ref="AZ195:BC195"/>
    <mergeCell ref="BD195:BF195"/>
    <mergeCell ref="BG195:BI195"/>
    <mergeCell ref="AZ196:BC196"/>
    <mergeCell ref="BD196:BF196"/>
    <mergeCell ref="BG196:BI196"/>
    <mergeCell ref="AZ193:BC193"/>
    <mergeCell ref="BD193:BF193"/>
    <mergeCell ref="BG193:BI193"/>
    <mergeCell ref="AZ194:BC194"/>
    <mergeCell ref="BD194:BF194"/>
    <mergeCell ref="BG194:BI194"/>
    <mergeCell ref="AZ191:BC191"/>
    <mergeCell ref="BD191:BF191"/>
    <mergeCell ref="BG191:BI191"/>
    <mergeCell ref="AZ192:BC192"/>
    <mergeCell ref="BD192:BF192"/>
    <mergeCell ref="BG192:BI192"/>
    <mergeCell ref="AZ189:BC189"/>
    <mergeCell ref="BD189:BF189"/>
    <mergeCell ref="BG189:BI189"/>
    <mergeCell ref="AZ190:BC190"/>
    <mergeCell ref="BD190:BF190"/>
    <mergeCell ref="BG190:BI190"/>
    <mergeCell ref="AF205:AH205"/>
    <mergeCell ref="AI205:AK205"/>
    <mergeCell ref="AB201:AE201"/>
    <mergeCell ref="AF201:AH201"/>
    <mergeCell ref="AI201:AK201"/>
    <mergeCell ref="AB202:AE202"/>
    <mergeCell ref="AF202:AH202"/>
    <mergeCell ref="AI202:AK202"/>
    <mergeCell ref="AB206:AE206"/>
    <mergeCell ref="AF206:AH206"/>
    <mergeCell ref="AI206:AK206"/>
    <mergeCell ref="AB203:AE203"/>
    <mergeCell ref="AF203:AH203"/>
    <mergeCell ref="AI203:AK203"/>
    <mergeCell ref="AB204:AE204"/>
    <mergeCell ref="AF204:AH204"/>
    <mergeCell ref="AI204:AK204"/>
    <mergeCell ref="AB205:AE205"/>
    <mergeCell ref="AB199:AE199"/>
    <mergeCell ref="AF199:AH199"/>
    <mergeCell ref="AI199:AK199"/>
    <mergeCell ref="AB200:AE200"/>
    <mergeCell ref="AF200:AH200"/>
    <mergeCell ref="AI200:AK200"/>
    <mergeCell ref="AB197:AE197"/>
    <mergeCell ref="AF197:AH197"/>
    <mergeCell ref="AI197:AK197"/>
    <mergeCell ref="AB198:AE198"/>
    <mergeCell ref="AF198:AH198"/>
    <mergeCell ref="AI198:AK198"/>
    <mergeCell ref="AB195:AE195"/>
    <mergeCell ref="AF195:AH195"/>
    <mergeCell ref="AI195:AK195"/>
    <mergeCell ref="AB196:AE196"/>
    <mergeCell ref="AF196:AH196"/>
    <mergeCell ref="AI196:AK196"/>
    <mergeCell ref="AB194:AE194"/>
    <mergeCell ref="AF194:AH194"/>
    <mergeCell ref="AI194:AK194"/>
    <mergeCell ref="AB193:AE193"/>
    <mergeCell ref="AF192:AH192"/>
    <mergeCell ref="AI192:AK192"/>
    <mergeCell ref="AF193:AH193"/>
    <mergeCell ref="AI193:AK193"/>
    <mergeCell ref="AF190:AH190"/>
    <mergeCell ref="AI190:AK190"/>
    <mergeCell ref="AF191:AH191"/>
    <mergeCell ref="AI191:AK191"/>
    <mergeCell ref="AB187:AE187"/>
    <mergeCell ref="AF187:AH187"/>
    <mergeCell ref="AI187:AK187"/>
    <mergeCell ref="AF189:AH189"/>
    <mergeCell ref="AI189:AK189"/>
    <mergeCell ref="K207:M207"/>
    <mergeCell ref="K200:M200"/>
    <mergeCell ref="K199:M199"/>
    <mergeCell ref="K198:M198"/>
    <mergeCell ref="K202:M202"/>
    <mergeCell ref="K201:M201"/>
    <mergeCell ref="K193:M193"/>
    <mergeCell ref="K196:M196"/>
    <mergeCell ref="K195:M195"/>
    <mergeCell ref="K194:M194"/>
    <mergeCell ref="K197:M197"/>
    <mergeCell ref="K206:M206"/>
    <mergeCell ref="K205:M205"/>
    <mergeCell ref="K204:M204"/>
    <mergeCell ref="K203:M203"/>
    <mergeCell ref="K192:M192"/>
    <mergeCell ref="K191:M191"/>
    <mergeCell ref="AB188:AE188"/>
    <mergeCell ref="AB189:AE189"/>
    <mergeCell ref="AB191:AE191"/>
    <mergeCell ref="K190:M190"/>
    <mergeCell ref="K189:M189"/>
    <mergeCell ref="K188:M188"/>
    <mergeCell ref="AB190:AE190"/>
    <mergeCell ref="AB192:AE192"/>
    <mergeCell ref="H191:J191"/>
    <mergeCell ref="H190:J190"/>
    <mergeCell ref="H189:J189"/>
    <mergeCell ref="H188:J188"/>
    <mergeCell ref="H195:J195"/>
    <mergeCell ref="H194:J194"/>
    <mergeCell ref="H193:J193"/>
    <mergeCell ref="H192:J192"/>
    <mergeCell ref="H199:J199"/>
    <mergeCell ref="H198:J198"/>
    <mergeCell ref="H197:J197"/>
    <mergeCell ref="H196:J196"/>
    <mergeCell ref="H203:J203"/>
    <mergeCell ref="H202:J202"/>
    <mergeCell ref="H201:J201"/>
    <mergeCell ref="H200:J200"/>
    <mergeCell ref="H207:J207"/>
    <mergeCell ref="H206:J206"/>
    <mergeCell ref="H205:J205"/>
    <mergeCell ref="H204:J204"/>
    <mergeCell ref="D192:G192"/>
    <mergeCell ref="D196:G196"/>
    <mergeCell ref="D195:G195"/>
    <mergeCell ref="D194:G194"/>
    <mergeCell ref="D197:G197"/>
    <mergeCell ref="D207:G207"/>
    <mergeCell ref="D206:G206"/>
    <mergeCell ref="D205:G205"/>
    <mergeCell ref="D204:G204"/>
    <mergeCell ref="D203:G203"/>
    <mergeCell ref="D202:G202"/>
    <mergeCell ref="D201:G201"/>
    <mergeCell ref="B149:M149"/>
    <mergeCell ref="Z149:AK149"/>
    <mergeCell ref="BV152:BV153"/>
    <mergeCell ref="D193:G193"/>
    <mergeCell ref="D187:G187"/>
    <mergeCell ref="H187:J187"/>
    <mergeCell ref="AF188:AH188"/>
    <mergeCell ref="D190:G190"/>
    <mergeCell ref="D189:G189"/>
    <mergeCell ref="K187:M187"/>
    <mergeCell ref="B150:B151"/>
    <mergeCell ref="Z150:Z151"/>
    <mergeCell ref="AX150:AX151"/>
    <mergeCell ref="BV150:BV151"/>
    <mergeCell ref="BV154:BV155"/>
    <mergeCell ref="AI188:AK188"/>
    <mergeCell ref="AX149:BI149"/>
    <mergeCell ref="BV149:CG149"/>
    <mergeCell ref="AZ188:BC188"/>
    <mergeCell ref="BD188:BF188"/>
    <mergeCell ref="BG188:BI188"/>
    <mergeCell ref="AZ187:BC187"/>
    <mergeCell ref="BD187:BF187"/>
    <mergeCell ref="BG187:BI187"/>
    <mergeCell ref="B152:B153"/>
    <mergeCell ref="Z152:Z153"/>
    <mergeCell ref="AX152:AX153"/>
    <mergeCell ref="AX156:AX157"/>
    <mergeCell ref="B154:B155"/>
    <mergeCell ref="Z154:Z155"/>
    <mergeCell ref="AX154:AX155"/>
    <mergeCell ref="BV156:BV157"/>
    <mergeCell ref="B158:B159"/>
    <mergeCell ref="Z158:Z159"/>
    <mergeCell ref="AX158:AX159"/>
    <mergeCell ref="BV158:BV159"/>
    <mergeCell ref="B156:B157"/>
    <mergeCell ref="Z156:Z157"/>
    <mergeCell ref="AX160:AX161"/>
    <mergeCell ref="BV160:BV161"/>
    <mergeCell ref="B162:B163"/>
    <mergeCell ref="Z162:Z163"/>
    <mergeCell ref="AX162:AX163"/>
    <mergeCell ref="BV162:BV163"/>
    <mergeCell ref="B160:B161"/>
    <mergeCell ref="Z160:Z161"/>
    <mergeCell ref="BV168:BV169"/>
    <mergeCell ref="AX164:AX165"/>
    <mergeCell ref="BV164:BV165"/>
    <mergeCell ref="B166:B167"/>
    <mergeCell ref="Z166:Z167"/>
    <mergeCell ref="AX166:AX167"/>
    <mergeCell ref="BV166:BV167"/>
    <mergeCell ref="B164:B165"/>
    <mergeCell ref="Z164:Z165"/>
    <mergeCell ref="BD182:BE182"/>
    <mergeCell ref="BF182:BG182"/>
    <mergeCell ref="BH182:BI182"/>
    <mergeCell ref="B168:B169"/>
    <mergeCell ref="Z168:Z169"/>
    <mergeCell ref="AX168:AX169"/>
    <mergeCell ref="AW172:BC172"/>
    <mergeCell ref="BD180:BE180"/>
    <mergeCell ref="BF180:BG180"/>
    <mergeCell ref="BH180:BI180"/>
    <mergeCell ref="BD181:BE181"/>
    <mergeCell ref="BF181:BG181"/>
    <mergeCell ref="BH181:BI181"/>
    <mergeCell ref="BD178:BE178"/>
    <mergeCell ref="BF178:BG178"/>
    <mergeCell ref="BH178:BI178"/>
    <mergeCell ref="BD179:BE179"/>
    <mergeCell ref="BF179:BG179"/>
    <mergeCell ref="BH179:BI179"/>
    <mergeCell ref="BD176:BE176"/>
    <mergeCell ref="BF176:BG176"/>
    <mergeCell ref="BH176:BI176"/>
    <mergeCell ref="BD177:BE177"/>
    <mergeCell ref="BF177:BG177"/>
    <mergeCell ref="BH177:BI177"/>
    <mergeCell ref="BF174:BG174"/>
    <mergeCell ref="BH174:BI174"/>
    <mergeCell ref="BD175:BE175"/>
    <mergeCell ref="BF175:BG175"/>
    <mergeCell ref="BH175:BI175"/>
    <mergeCell ref="AD180:AE180"/>
    <mergeCell ref="AD181:AE181"/>
    <mergeCell ref="AD182:AE182"/>
    <mergeCell ref="BH172:BI172"/>
    <mergeCell ref="BF172:BG172"/>
    <mergeCell ref="BD172:BE172"/>
    <mergeCell ref="BD173:BE173"/>
    <mergeCell ref="BF173:BG173"/>
    <mergeCell ref="BH173:BI173"/>
    <mergeCell ref="BD174:BE174"/>
    <mergeCell ref="AD176:AE176"/>
    <mergeCell ref="AD177:AE177"/>
    <mergeCell ref="AD178:AE178"/>
    <mergeCell ref="AD179:AE179"/>
    <mergeCell ref="AD172:AE172"/>
    <mergeCell ref="AD173:AE173"/>
    <mergeCell ref="AD174:AE174"/>
    <mergeCell ref="AD175:AE175"/>
    <mergeCell ref="AH182:AI182"/>
    <mergeCell ref="AJ182:AK182"/>
    <mergeCell ref="AF172:AG172"/>
    <mergeCell ref="AH172:AI172"/>
    <mergeCell ref="AJ172:AK172"/>
    <mergeCell ref="AJ179:AK179"/>
    <mergeCell ref="AH180:AI180"/>
    <mergeCell ref="AJ180:AK180"/>
    <mergeCell ref="AH181:AI181"/>
    <mergeCell ref="AJ181:AK181"/>
    <mergeCell ref="AF182:AG182"/>
    <mergeCell ref="AH175:AI175"/>
    <mergeCell ref="AJ175:AK175"/>
    <mergeCell ref="AH176:AI176"/>
    <mergeCell ref="AJ176:AK176"/>
    <mergeCell ref="AH177:AI177"/>
    <mergeCell ref="AJ177:AK177"/>
    <mergeCell ref="AH178:AI178"/>
    <mergeCell ref="AJ178:AK178"/>
    <mergeCell ref="AH179:AI179"/>
    <mergeCell ref="AF178:AG178"/>
    <mergeCell ref="AF179:AG179"/>
    <mergeCell ref="AF180:AG180"/>
    <mergeCell ref="AF181:AG181"/>
    <mergeCell ref="B186:C187"/>
    <mergeCell ref="AF173:AG173"/>
    <mergeCell ref="AH173:AI173"/>
    <mergeCell ref="AJ173:AK173"/>
    <mergeCell ref="AF174:AG174"/>
    <mergeCell ref="AH174:AI174"/>
    <mergeCell ref="AJ174:AK174"/>
    <mergeCell ref="AF175:AG175"/>
    <mergeCell ref="AF176:AG176"/>
    <mergeCell ref="AF177:AG177"/>
    <mergeCell ref="Z186:AA187"/>
    <mergeCell ref="AB186:AK186"/>
    <mergeCell ref="AX186:AY187"/>
    <mergeCell ref="D209:M209"/>
    <mergeCell ref="D186:M186"/>
    <mergeCell ref="D188:G188"/>
    <mergeCell ref="D191:G191"/>
    <mergeCell ref="D200:G200"/>
    <mergeCell ref="D199:G199"/>
    <mergeCell ref="D198:G198"/>
    <mergeCell ref="AZ186:BI186"/>
    <mergeCell ref="BV186:BW187"/>
    <mergeCell ref="BX186:CG186"/>
    <mergeCell ref="B209:C210"/>
    <mergeCell ref="Z209:AA210"/>
    <mergeCell ref="AB209:AK209"/>
    <mergeCell ref="AX209:AY210"/>
    <mergeCell ref="AZ209:BI209"/>
    <mergeCell ref="BV209:BW210"/>
    <mergeCell ref="BX209:CG209"/>
    <mergeCell ref="B232:C233"/>
    <mergeCell ref="D232:M232"/>
    <mergeCell ref="Z232:AA233"/>
    <mergeCell ref="AB232:AK232"/>
    <mergeCell ref="D233:G233"/>
    <mergeCell ref="H233:J233"/>
    <mergeCell ref="K233:M233"/>
    <mergeCell ref="AB233:AE233"/>
    <mergeCell ref="AF233:AH233"/>
    <mergeCell ref="AI233:AK233"/>
    <mergeCell ref="AX232:AY233"/>
    <mergeCell ref="AZ232:BI232"/>
    <mergeCell ref="BV232:BW233"/>
    <mergeCell ref="BX232:CG232"/>
    <mergeCell ref="AZ233:BC233"/>
    <mergeCell ref="BD233:BF233"/>
    <mergeCell ref="BG233:BI233"/>
    <mergeCell ref="BX233:CA233"/>
    <mergeCell ref="CB233:CD233"/>
    <mergeCell ref="CE233:CG233"/>
  </mergeCells>
  <hyperlinks>
    <hyperlink ref="AW173" r:id="rId1" display="http://allscores.ru/soccer/leagues/main.php?champ=4"/>
    <hyperlink ref="AW174" r:id="rId2" display="http://allscores.ru/soccer/leagues/main.php?champ=4"/>
    <hyperlink ref="AW175" r:id="rId3" display="http://allscores.ru/soccer/leagues/main.php?champ=6"/>
    <hyperlink ref="AW176" r:id="rId4" display="http://allscores.ru/soccer/leagues/main.php?champ=6"/>
    <hyperlink ref="AW177" r:id="rId5" display="http://allscores.ru/soccer/leagues/main.php?champ=7"/>
    <hyperlink ref="AW178" r:id="rId6" display="http://allscores.ru/soccer/leagues/main.php?champ=7"/>
    <hyperlink ref="AW179" r:id="rId7" display="http://allscores.ru/soccer/leagues/main.php?champ=3"/>
    <hyperlink ref="AW180" r:id="rId8" display="http://allscores.ru/soccer/leagues/main.php?champ=3"/>
    <hyperlink ref="AW181" r:id="rId9" display="http://allscores.ru/soccer/leagues/main.php?champ=5"/>
    <hyperlink ref="AW182" r:id="rId10" display="http://allscores.ru/soccer/leagues/main.php?champ=1"/>
  </hyperlinks>
  <printOptions/>
  <pageMargins left="0.75" right="0.75" top="1" bottom="1" header="0.5" footer="0.5"/>
  <pageSetup horizontalDpi="600" verticalDpi="600" orientation="portrait" paperSize="9" r:id="rId1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FuckYouBill</cp:lastModifiedBy>
  <dcterms:created xsi:type="dcterms:W3CDTF">2012-09-03T10:02:09Z</dcterms:created>
  <dcterms:modified xsi:type="dcterms:W3CDTF">2012-11-30T08:35:25Z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