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9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<sst xmlns="http://schemas.openxmlformats.org/spreadsheetml/2006/main" count="324" uniqueCount="143">
  <si>
    <t>Молодечно</t>
  </si>
  <si>
    <t>Депортиво</t>
  </si>
  <si>
    <t>x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</si>
  <si>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</si>
  <si>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</si>
  <si>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</si>
  <si>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</si>
  <si>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</si>
  <si>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</si>
  <si>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</si>
  <si>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</si>
  <si>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</si>
  <si>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</si>
  <si>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</si>
  <si>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</si>
  <si>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</si>
  <si>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</si>
  <si>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</si>
  <si>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</si>
  <si>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</si>
  <si>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</si>
  <si>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</si>
  <si>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</si>
  <si>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</si>
  <si>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Витебск</t>
  </si>
  <si>
    <t>Нью-Йорк</t>
  </si>
  <si>
    <t>Утрехт</t>
  </si>
  <si>
    <t>Ювентус</t>
  </si>
  <si>
    <t>Бавария</t>
  </si>
  <si>
    <t>БАТЭ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</si>
  <si>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</si>
  <si>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</si>
  <si>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</si>
  <si>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</si>
  <si>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</si>
  <si>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</si>
  <si>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SERIE A</t>
  </si>
  <si>
    <t>SERIE B1</t>
  </si>
  <si>
    <t>SERIE B2</t>
  </si>
  <si>
    <t>SERIE C</t>
  </si>
  <si>
    <t>Оболонь</t>
  </si>
  <si>
    <t>ВВВ-Венло</t>
  </si>
  <si>
    <t>Мамелуди</t>
  </si>
  <si>
    <t>АЗ</t>
  </si>
  <si>
    <t>Завиша</t>
  </si>
  <si>
    <t>Ливерпуль</t>
  </si>
  <si>
    <t>ХИФК</t>
  </si>
  <si>
    <t>Торино</t>
  </si>
  <si>
    <t>Порту</t>
  </si>
  <si>
    <t>П1</t>
  </si>
  <si>
    <t>П2</t>
  </si>
  <si>
    <t>Х</t>
  </si>
  <si>
    <t>вероятность исхода (%)</t>
  </si>
  <si>
    <t>SERIE C1</t>
  </si>
  <si>
    <t>SERIE C2</t>
  </si>
  <si>
    <t>SERIE C3</t>
  </si>
  <si>
    <t>Кр.Советов</t>
  </si>
  <si>
    <t>ЦСКА</t>
  </si>
  <si>
    <t>Энерги</t>
  </si>
  <si>
    <t>ПСЖ</t>
  </si>
  <si>
    <t>Гранит</t>
  </si>
  <si>
    <t>Зенит</t>
  </si>
  <si>
    <t>Селтик</t>
  </si>
  <si>
    <t>Бари</t>
  </si>
  <si>
    <t>Монпелье</t>
  </si>
  <si>
    <t>Лестер</t>
  </si>
  <si>
    <t>Ингольштадт</t>
  </si>
  <si>
    <t>Брага</t>
  </si>
  <si>
    <t>Динамо К</t>
  </si>
  <si>
    <t>Жилина</t>
  </si>
  <si>
    <t>Сантос</t>
  </si>
  <si>
    <t>Барановичи</t>
  </si>
  <si>
    <t>Ливорно</t>
  </si>
  <si>
    <t>Вольфсбург</t>
  </si>
  <si>
    <t>Наполи</t>
  </si>
  <si>
    <t>Торпедо-БелАз</t>
  </si>
  <si>
    <t>Бэри</t>
  </si>
  <si>
    <t>Жальгирис</t>
  </si>
  <si>
    <t>Кёльн</t>
  </si>
  <si>
    <t>Атлетико М</t>
  </si>
  <si>
    <t>Грассхоппер</t>
  </si>
  <si>
    <t>Анжи</t>
  </si>
  <si>
    <t>Фиорентина</t>
  </si>
  <si>
    <t>Боруссия Д</t>
  </si>
  <si>
    <t>Галатасарай</t>
  </si>
  <si>
    <t>Бертон Альбион</t>
  </si>
  <si>
    <t>Валенсия</t>
  </si>
  <si>
    <t>Работнички</t>
  </si>
  <si>
    <t>Гомель</t>
  </si>
  <si>
    <t>Манчестер Сити</t>
  </si>
  <si>
    <t>Герта</t>
  </si>
  <si>
    <t>Рубин</t>
  </si>
  <si>
    <t>Блэкпул</t>
  </si>
  <si>
    <t>Куинз Парк</t>
  </si>
  <si>
    <t>Норрчёпинг</t>
  </si>
  <si>
    <t>Днепр</t>
  </si>
  <si>
    <t>Ривер Плейт</t>
  </si>
  <si>
    <t>Коло-Коло</t>
  </si>
  <si>
    <t>Фортуна</t>
  </si>
  <si>
    <t>Славия</t>
  </si>
  <si>
    <t>Динамо Бр</t>
  </si>
  <si>
    <t>Парма</t>
  </si>
  <si>
    <t>Пачука</t>
  </si>
  <si>
    <t>Кайзерслаутерн</t>
  </si>
  <si>
    <t>Локомотив М</t>
  </si>
  <si>
    <t>Ростов</t>
  </si>
  <si>
    <t>Тупапа</t>
  </si>
  <si>
    <t>Ганновер-96</t>
  </si>
  <si>
    <t>Ньюкасл</t>
  </si>
  <si>
    <t>Мономотапа Юн</t>
  </si>
  <si>
    <t>Авеллино</t>
  </si>
  <si>
    <t>Ягеллония</t>
  </si>
  <si>
    <t>Партизан</t>
  </si>
  <si>
    <t>Руденск</t>
  </si>
  <si>
    <t>Малага</t>
  </si>
  <si>
    <t>Удинезе</t>
  </si>
  <si>
    <t>Викинг</t>
  </si>
  <si>
    <t>Марсель</t>
  </si>
  <si>
    <t>Смолевичи-СТИ</t>
  </si>
  <si>
    <t>Кубань</t>
  </si>
  <si>
    <t>Севилья</t>
  </si>
  <si>
    <t>Ноттс Каунти</t>
  </si>
  <si>
    <t>Реал М</t>
  </si>
  <si>
    <t>Монако</t>
  </si>
  <si>
    <t>Челси</t>
  </si>
  <si>
    <t>Слуцк</t>
  </si>
  <si>
    <t>Валансьен</t>
  </si>
  <si>
    <t>Пахтакор</t>
  </si>
  <si>
    <t>Рома</t>
  </si>
  <si>
    <t>Пьяченца</t>
  </si>
  <si>
    <t>Озерцы*</t>
  </si>
  <si>
    <t>Спартак М*</t>
  </si>
  <si>
    <t>Сибирь*</t>
  </si>
  <si>
    <t xml:space="preserve">1 . [АНГ] Манчестер Сити - Арсенал </t>
  </si>
  <si>
    <t xml:space="preserve">2 . [АНГ] Ньюкасл - Саутгемптон </t>
  </si>
  <si>
    <t xml:space="preserve">3 . [ГЕР] Майнц - Боруссия М. </t>
  </si>
  <si>
    <t xml:space="preserve">4 . [ГЕР] Ганновер96 - Нюрнберг </t>
  </si>
  <si>
    <t xml:space="preserve">5 . [ФРА] Монпелье - СентЭтьен </t>
  </si>
  <si>
    <t xml:space="preserve">6 . [ФРА] Эвиан - Реймс </t>
  </si>
  <si>
    <t xml:space="preserve">7 . [ИТА] Наполи - Интер </t>
  </si>
  <si>
    <t xml:space="preserve">8 . [ИТА] Милан - Рома </t>
  </si>
  <si>
    <t xml:space="preserve">9 . [ИСП] Леванте - Эльче </t>
  </si>
  <si>
    <t xml:space="preserve">10 . [ИСП] Севилья - Атлетик Б.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</si>
</sst>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8"/>
      <name val="Verdan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Y129"/>
  <sheetViews>
    <sheetView tabSelected="1" zoomScale="93" zoomScaleNormal="93" workbookViewId="0" topLeftCell="A88">
      <selection activeCell="A2" sqref="A2:IV68"/>
    </sheetView>
  </sheetViews>
  <sheetFormatPr defaultColWidth="9.00390625" defaultRowHeight="12.75"/>
  <cols>
    <col min="1" max="1" width="1.75390625" style="2" customWidth="1"/>
    <col min="2" max="2" width="3.125" style="2" bestFit="1" customWidth="1"/>
    <col min="3" max="3" width="14.375" style="2" bestFit="1" customWidth="1"/>
    <col min="4" max="12" width="2.125" style="2" bestFit="1" customWidth="1"/>
    <col min="13" max="13" width="2.00390625" style="2" customWidth="1"/>
    <col min="14" max="23" width="5.125" style="2" hidden="1" customWidth="1"/>
    <col min="24" max="24" width="2.875" style="2" hidden="1" customWidth="1"/>
    <col min="25" max="25" width="4.625" style="2" customWidth="1"/>
    <col min="26" max="26" width="3.125" style="2" bestFit="1" customWidth="1"/>
    <col min="27" max="27" width="14.375" style="2" bestFit="1" customWidth="1"/>
    <col min="28" max="37" width="2.125" style="2" bestFit="1" customWidth="1"/>
    <col min="38" max="47" width="5.125" style="2" hidden="1" customWidth="1"/>
    <col min="48" max="48" width="2.875" style="2" hidden="1" customWidth="1"/>
    <col min="49" max="49" width="4.875" style="2" customWidth="1"/>
    <col min="50" max="50" width="4.125" style="2" customWidth="1"/>
    <col min="51" max="51" width="14.375" style="2" bestFit="1" customWidth="1"/>
    <col min="52" max="60" width="2.375" style="2" bestFit="1" customWidth="1"/>
    <col min="61" max="61" width="2.375" style="2" customWidth="1"/>
    <col min="62" max="71" width="5.125" style="2" hidden="1" customWidth="1"/>
    <col min="72" max="72" width="2.875" style="2" hidden="1" customWidth="1"/>
    <col min="73" max="73" width="4.625" style="2" customWidth="1"/>
    <col min="74" max="74" width="4.125" style="2" hidden="1" customWidth="1"/>
    <col min="75" max="75" width="14.375" style="2" hidden="1" customWidth="1"/>
    <col min="76" max="85" width="2.375" style="2" hidden="1" customWidth="1"/>
    <col min="86" max="95" width="5.125" style="2" hidden="1" customWidth="1"/>
    <col min="96" max="96" width="2.875" style="2" hidden="1" customWidth="1"/>
    <col min="97" max="97" width="4.625" style="2" hidden="1" customWidth="1"/>
    <col min="98" max="98" width="2.00390625" style="2" customWidth="1"/>
    <col min="99" max="16384" width="9.125" style="2" customWidth="1"/>
  </cols>
  <sheetData>
    <row r="1" ht="11.25" customHeight="1"/>
    <row r="2" ht="11.25" hidden="1"/>
    <row r="3" spans="25:73" ht="11.25" hidden="1">
      <c r="Y3" s="11"/>
      <c r="AW3" s="11"/>
      <c r="BU3" s="11"/>
    </row>
    <row r="4" spans="2:98" ht="11.25" hidden="1">
      <c r="B4" s="1">
        <v>1</v>
      </c>
      <c r="C4" s="1" t="s">
        <v>12</v>
      </c>
      <c r="D4" s="1">
        <v>1</v>
      </c>
      <c r="E4" s="1">
        <v>1</v>
      </c>
      <c r="F4" s="1">
        <v>2</v>
      </c>
      <c r="G4" s="1">
        <v>1</v>
      </c>
      <c r="H4" s="1">
        <v>1</v>
      </c>
      <c r="I4" s="1">
        <v>1</v>
      </c>
      <c r="J4" s="1">
        <v>1</v>
      </c>
      <c r="K4" s="1">
        <v>0</v>
      </c>
      <c r="L4" s="1">
        <v>1</v>
      </c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"/>
      <c r="Z4" s="1">
        <v>1</v>
      </c>
      <c r="AA4" s="1" t="s">
        <v>84</v>
      </c>
      <c r="AB4" s="1">
        <v>1</v>
      </c>
      <c r="AC4" s="1">
        <v>1</v>
      </c>
      <c r="AD4" s="1">
        <v>1</v>
      </c>
      <c r="AE4" s="1">
        <v>1</v>
      </c>
      <c r="AF4" s="1" t="s">
        <v>2</v>
      </c>
      <c r="AG4" s="1">
        <v>1</v>
      </c>
      <c r="AH4" s="1">
        <v>0</v>
      </c>
      <c r="AI4" s="1">
        <v>1</v>
      </c>
      <c r="AJ4" s="1">
        <v>1</v>
      </c>
      <c r="AK4" s="1" t="s">
        <v>2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1"/>
      <c r="AX4" s="1">
        <v>1</v>
      </c>
      <c r="AY4" s="1" t="s">
        <v>40</v>
      </c>
      <c r="AZ4" s="1">
        <v>1</v>
      </c>
      <c r="BA4" s="1">
        <v>1</v>
      </c>
      <c r="BB4" s="1">
        <v>2</v>
      </c>
      <c r="BC4" s="1">
        <v>1</v>
      </c>
      <c r="BD4" s="1">
        <v>1</v>
      </c>
      <c r="BE4" s="1">
        <v>1</v>
      </c>
      <c r="BF4" s="1">
        <v>1</v>
      </c>
      <c r="BG4" s="1">
        <v>0</v>
      </c>
      <c r="BH4" s="1">
        <v>1</v>
      </c>
      <c r="BI4" s="1">
        <v>1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1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2:98" ht="11.25" hidden="1">
      <c r="B5" s="1"/>
      <c r="C5" s="1" t="s">
        <v>0</v>
      </c>
      <c r="D5" s="1">
        <v>1</v>
      </c>
      <c r="E5" s="1">
        <v>1</v>
      </c>
      <c r="F5" s="1">
        <v>2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1"/>
      <c r="Z5" s="1"/>
      <c r="AA5" s="1" t="s">
        <v>106</v>
      </c>
      <c r="AB5" s="1">
        <v>1</v>
      </c>
      <c r="AC5" s="1">
        <v>1</v>
      </c>
      <c r="AD5" s="1">
        <v>2</v>
      </c>
      <c r="AE5" s="1">
        <v>1</v>
      </c>
      <c r="AF5" s="1">
        <v>2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1"/>
      <c r="AX5" s="1"/>
      <c r="AY5" s="1" t="s">
        <v>32</v>
      </c>
      <c r="AZ5" s="1">
        <v>1</v>
      </c>
      <c r="BA5" s="1">
        <v>1</v>
      </c>
      <c r="BB5" s="1">
        <v>2</v>
      </c>
      <c r="BC5" s="1">
        <v>1</v>
      </c>
      <c r="BD5" s="1">
        <v>1</v>
      </c>
      <c r="BE5" s="1">
        <v>1</v>
      </c>
      <c r="BF5" s="1" t="s">
        <v>2</v>
      </c>
      <c r="BG5" s="1" t="s">
        <v>2</v>
      </c>
      <c r="BH5" s="1">
        <v>1</v>
      </c>
      <c r="BI5" s="1">
        <v>1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1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2:98" ht="11.25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1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2:98" ht="11.25" hidden="1">
      <c r="B7" s="1">
        <v>2</v>
      </c>
      <c r="C7" s="1" t="s">
        <v>7</v>
      </c>
      <c r="D7" s="1">
        <v>1</v>
      </c>
      <c r="E7" s="1">
        <v>1</v>
      </c>
      <c r="F7" s="1">
        <v>0</v>
      </c>
      <c r="G7" s="1">
        <v>1</v>
      </c>
      <c r="H7" s="1" t="s">
        <v>2</v>
      </c>
      <c r="I7" s="1">
        <v>1</v>
      </c>
      <c r="J7" s="1">
        <v>1</v>
      </c>
      <c r="K7" s="1">
        <v>2</v>
      </c>
      <c r="L7" s="1">
        <v>1</v>
      </c>
      <c r="M7" s="1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1"/>
      <c r="Z7" s="1">
        <v>2</v>
      </c>
      <c r="AA7" s="1" t="s">
        <v>132</v>
      </c>
      <c r="AB7" s="1">
        <v>1</v>
      </c>
      <c r="AC7" s="1" t="s">
        <v>2</v>
      </c>
      <c r="AD7" s="1">
        <v>2</v>
      </c>
      <c r="AE7" s="1">
        <v>1</v>
      </c>
      <c r="AF7" s="1">
        <v>1</v>
      </c>
      <c r="AG7" s="1">
        <v>2</v>
      </c>
      <c r="AH7" s="1">
        <v>1</v>
      </c>
      <c r="AI7" s="1" t="s">
        <v>2</v>
      </c>
      <c r="AJ7" s="1">
        <v>2</v>
      </c>
      <c r="AK7" s="1" t="s">
        <v>2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1"/>
      <c r="AX7" s="1">
        <v>2</v>
      </c>
      <c r="AY7" s="1" t="s">
        <v>31</v>
      </c>
      <c r="AZ7" s="1">
        <v>1</v>
      </c>
      <c r="BA7" s="1">
        <v>1</v>
      </c>
      <c r="BB7" s="1">
        <v>2</v>
      </c>
      <c r="BC7" s="1">
        <v>2</v>
      </c>
      <c r="BD7" s="1" t="s">
        <v>2</v>
      </c>
      <c r="BE7" s="1">
        <v>1</v>
      </c>
      <c r="BF7" s="1">
        <v>1</v>
      </c>
      <c r="BG7" s="1">
        <v>0</v>
      </c>
      <c r="BH7" s="1">
        <v>1</v>
      </c>
      <c r="BI7" s="1">
        <v>2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1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2:98" ht="11.25" hidden="1">
      <c r="B8" s="1"/>
      <c r="C8" s="1" t="s">
        <v>19</v>
      </c>
      <c r="D8" s="1">
        <v>1</v>
      </c>
      <c r="E8" s="1" t="s">
        <v>2</v>
      </c>
      <c r="F8" s="1">
        <v>1</v>
      </c>
      <c r="G8" s="1">
        <v>1</v>
      </c>
      <c r="H8" s="1" t="s">
        <v>2</v>
      </c>
      <c r="I8" s="1" t="s">
        <v>2</v>
      </c>
      <c r="J8" s="1">
        <v>1</v>
      </c>
      <c r="K8" s="1">
        <v>2</v>
      </c>
      <c r="L8" s="1">
        <v>1</v>
      </c>
      <c r="M8" s="1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/>
      <c r="Z8" s="1"/>
      <c r="AA8" s="1" t="s">
        <v>16</v>
      </c>
      <c r="AB8" s="1">
        <v>1</v>
      </c>
      <c r="AC8" s="1">
        <v>1</v>
      </c>
      <c r="AD8" s="1">
        <v>2</v>
      </c>
      <c r="AE8" s="1">
        <v>1</v>
      </c>
      <c r="AF8" s="1">
        <v>2</v>
      </c>
      <c r="AG8" s="1" t="s">
        <v>2</v>
      </c>
      <c r="AH8" s="1" t="s">
        <v>2</v>
      </c>
      <c r="AI8" s="1" t="s">
        <v>2</v>
      </c>
      <c r="AJ8" s="1">
        <v>1</v>
      </c>
      <c r="AK8" s="1">
        <v>1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1"/>
      <c r="AX8" s="1"/>
      <c r="AY8" s="1" t="s">
        <v>5</v>
      </c>
      <c r="AZ8" s="1">
        <v>2</v>
      </c>
      <c r="BA8" s="1">
        <v>1</v>
      </c>
      <c r="BB8" s="1">
        <v>2</v>
      </c>
      <c r="BC8" s="1">
        <v>1</v>
      </c>
      <c r="BD8" s="1">
        <v>1</v>
      </c>
      <c r="BE8" s="1" t="s">
        <v>2</v>
      </c>
      <c r="BF8" s="1">
        <v>1</v>
      </c>
      <c r="BG8" s="1" t="s">
        <v>2</v>
      </c>
      <c r="BH8" s="1">
        <v>1</v>
      </c>
      <c r="BI8" s="1">
        <v>2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1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2:98" ht="11.25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1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2:98" ht="11.25" hidden="1">
      <c r="B10" s="1">
        <v>3</v>
      </c>
      <c r="C10" s="1" t="s">
        <v>3</v>
      </c>
      <c r="D10" s="1">
        <v>1</v>
      </c>
      <c r="E10" s="1">
        <v>1</v>
      </c>
      <c r="F10" s="1">
        <v>2</v>
      </c>
      <c r="G10" s="1">
        <v>1</v>
      </c>
      <c r="H10" s="1" t="s">
        <v>2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/>
      <c r="Z10" s="1">
        <v>3</v>
      </c>
      <c r="AA10" s="1" t="s">
        <v>24</v>
      </c>
      <c r="AB10" s="1">
        <v>1</v>
      </c>
      <c r="AC10" s="1">
        <v>1</v>
      </c>
      <c r="AD10" s="1">
        <v>0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1"/>
      <c r="AX10" s="1">
        <v>3</v>
      </c>
      <c r="AY10" s="1" t="s">
        <v>42</v>
      </c>
      <c r="AZ10" s="1">
        <v>1</v>
      </c>
      <c r="BA10" s="1">
        <v>1</v>
      </c>
      <c r="BB10" s="1">
        <v>1</v>
      </c>
      <c r="BC10" s="1">
        <v>1</v>
      </c>
      <c r="BD10" s="1">
        <v>1</v>
      </c>
      <c r="BE10" s="1">
        <v>1</v>
      </c>
      <c r="BF10" s="1">
        <v>1</v>
      </c>
      <c r="BG10" s="1">
        <v>1</v>
      </c>
      <c r="BH10" s="1">
        <v>1</v>
      </c>
      <c r="BI10" s="1">
        <v>1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1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2:98" ht="11.25" hidden="1">
      <c r="B11" s="1"/>
      <c r="C11" s="1" t="s">
        <v>1</v>
      </c>
      <c r="D11" s="1">
        <v>1</v>
      </c>
      <c r="E11" s="1">
        <v>1</v>
      </c>
      <c r="F11" s="1">
        <v>2</v>
      </c>
      <c r="G11" s="1">
        <v>1</v>
      </c>
      <c r="H11" s="1" t="s">
        <v>2</v>
      </c>
      <c r="I11" s="1">
        <v>1</v>
      </c>
      <c r="J11" s="1">
        <v>1</v>
      </c>
      <c r="K11" s="1">
        <v>1</v>
      </c>
      <c r="L11" s="1" t="s">
        <v>2</v>
      </c>
      <c r="M11" s="1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/>
      <c r="Z11" s="1"/>
      <c r="AA11" s="1" t="s">
        <v>41</v>
      </c>
      <c r="AB11" s="1">
        <v>1</v>
      </c>
      <c r="AC11" s="1">
        <v>1</v>
      </c>
      <c r="AD11" s="1">
        <v>2</v>
      </c>
      <c r="AE11" s="1">
        <v>1</v>
      </c>
      <c r="AF11" s="1" t="s">
        <v>2</v>
      </c>
      <c r="AG11" s="1" t="s">
        <v>2</v>
      </c>
      <c r="AH11" s="1" t="s">
        <v>2</v>
      </c>
      <c r="AI11" s="1" t="s">
        <v>2</v>
      </c>
      <c r="AJ11" s="1">
        <v>1</v>
      </c>
      <c r="AK11" s="1" t="s">
        <v>2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1"/>
      <c r="AX11" s="1"/>
      <c r="AY11" s="1" t="s">
        <v>21</v>
      </c>
      <c r="AZ11" s="1" t="s">
        <v>2</v>
      </c>
      <c r="BA11" s="1" t="s">
        <v>2</v>
      </c>
      <c r="BB11" s="1">
        <v>2</v>
      </c>
      <c r="BC11" s="1">
        <v>1</v>
      </c>
      <c r="BD11" s="1">
        <v>1</v>
      </c>
      <c r="BE11" s="1" t="s">
        <v>2</v>
      </c>
      <c r="BF11" s="1">
        <v>1</v>
      </c>
      <c r="BG11" s="1" t="s">
        <v>2</v>
      </c>
      <c r="BH11" s="1">
        <v>1</v>
      </c>
      <c r="BI11" s="1">
        <v>1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1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</row>
    <row r="12" spans="2:98" ht="11.25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1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</row>
    <row r="13" spans="2:98" ht="11.25" hidden="1">
      <c r="B13" s="1">
        <v>4</v>
      </c>
      <c r="C13" s="1" t="s">
        <v>44</v>
      </c>
      <c r="D13" s="1">
        <v>1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1</v>
      </c>
      <c r="M13" s="1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/>
      <c r="Z13" s="1">
        <v>4</v>
      </c>
      <c r="AA13" s="1" t="s">
        <v>83</v>
      </c>
      <c r="AB13" s="1">
        <v>1</v>
      </c>
      <c r="AC13" s="1">
        <v>1</v>
      </c>
      <c r="AD13" s="1">
        <v>0</v>
      </c>
      <c r="AE13" s="1">
        <v>1</v>
      </c>
      <c r="AF13" s="1">
        <v>2</v>
      </c>
      <c r="AG13" s="1" t="s">
        <v>2</v>
      </c>
      <c r="AH13" s="1">
        <v>1</v>
      </c>
      <c r="AI13" s="1">
        <v>2</v>
      </c>
      <c r="AJ13" s="1">
        <v>1</v>
      </c>
      <c r="AK13" s="1">
        <v>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1"/>
      <c r="AX13" s="1">
        <v>4</v>
      </c>
      <c r="AY13" s="1" t="s">
        <v>130</v>
      </c>
      <c r="AZ13" s="1">
        <v>1</v>
      </c>
      <c r="BA13" s="1" t="s">
        <v>2</v>
      </c>
      <c r="BB13" s="1">
        <v>2</v>
      </c>
      <c r="BC13" s="1">
        <v>1</v>
      </c>
      <c r="BD13" s="1">
        <v>1</v>
      </c>
      <c r="BE13" s="1">
        <v>2</v>
      </c>
      <c r="BF13" s="1">
        <v>2</v>
      </c>
      <c r="BG13" s="1">
        <v>2</v>
      </c>
      <c r="BH13" s="1">
        <v>2</v>
      </c>
      <c r="BI13" s="1">
        <v>1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1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2:98" ht="11.25" hidden="1">
      <c r="B14" s="1"/>
      <c r="C14" s="1" t="s">
        <v>18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 t="s">
        <v>2</v>
      </c>
      <c r="K14" s="1">
        <v>2</v>
      </c>
      <c r="L14" s="1" t="s">
        <v>2</v>
      </c>
      <c r="M14" s="1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/>
      <c r="Z14" s="1"/>
      <c r="AA14" s="1" t="s">
        <v>124</v>
      </c>
      <c r="AB14" s="1">
        <v>1</v>
      </c>
      <c r="AC14" s="1">
        <v>1</v>
      </c>
      <c r="AD14" s="1">
        <v>2</v>
      </c>
      <c r="AE14" s="1">
        <v>1</v>
      </c>
      <c r="AF14" s="1">
        <v>2</v>
      </c>
      <c r="AG14" s="1">
        <v>2</v>
      </c>
      <c r="AH14" s="1">
        <v>1</v>
      </c>
      <c r="AI14" s="1">
        <v>2</v>
      </c>
      <c r="AJ14" s="1" t="s">
        <v>2</v>
      </c>
      <c r="AK14" s="1">
        <v>2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1"/>
      <c r="AX14" s="1"/>
      <c r="AY14" s="1" t="s">
        <v>30</v>
      </c>
      <c r="AZ14" s="1">
        <v>1</v>
      </c>
      <c r="BA14" s="1">
        <v>1</v>
      </c>
      <c r="BB14" s="1">
        <v>2</v>
      </c>
      <c r="BC14" s="1">
        <v>1</v>
      </c>
      <c r="BD14" s="1">
        <v>2</v>
      </c>
      <c r="BE14" s="1" t="s">
        <v>2</v>
      </c>
      <c r="BF14" s="1">
        <v>1</v>
      </c>
      <c r="BG14" s="1">
        <v>1</v>
      </c>
      <c r="BH14" s="1">
        <v>1</v>
      </c>
      <c r="BI14" s="1">
        <v>1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1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</row>
    <row r="15" spans="2:98" ht="11.25" hidden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1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</row>
    <row r="16" spans="2:98" ht="11.25" hidden="1">
      <c r="B16" s="1">
        <v>5</v>
      </c>
      <c r="C16" s="1" t="s">
        <v>14</v>
      </c>
      <c r="D16" s="1">
        <v>1</v>
      </c>
      <c r="E16" s="1">
        <v>1</v>
      </c>
      <c r="F16" s="1">
        <v>1</v>
      </c>
      <c r="G16" s="1">
        <v>1</v>
      </c>
      <c r="H16" s="1" t="s">
        <v>2</v>
      </c>
      <c r="I16" s="1" t="s">
        <v>2</v>
      </c>
      <c r="J16" s="1">
        <v>1</v>
      </c>
      <c r="K16" s="1">
        <v>0</v>
      </c>
      <c r="L16" s="1">
        <v>1</v>
      </c>
      <c r="M16" s="1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/>
      <c r="Z16" s="1">
        <v>5</v>
      </c>
      <c r="AA16" s="1" t="s">
        <v>33</v>
      </c>
      <c r="AB16" s="1">
        <v>1</v>
      </c>
      <c r="AC16" s="1">
        <v>1</v>
      </c>
      <c r="AD16" s="1">
        <v>2</v>
      </c>
      <c r="AE16" s="1">
        <v>1</v>
      </c>
      <c r="AF16" s="1">
        <v>1</v>
      </c>
      <c r="AG16" s="1" t="s">
        <v>2</v>
      </c>
      <c r="AH16" s="1">
        <v>1</v>
      </c>
      <c r="AI16" s="1">
        <v>0</v>
      </c>
      <c r="AJ16" s="1">
        <v>1</v>
      </c>
      <c r="AK16" s="1">
        <v>2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1"/>
      <c r="AX16" s="1">
        <v>5</v>
      </c>
      <c r="AY16" s="1" t="s">
        <v>43</v>
      </c>
      <c r="AZ16" s="1">
        <v>0</v>
      </c>
      <c r="BA16" s="1">
        <v>1</v>
      </c>
      <c r="BB16" s="1">
        <v>1</v>
      </c>
      <c r="BC16" s="1">
        <v>1</v>
      </c>
      <c r="BD16" s="1">
        <v>1</v>
      </c>
      <c r="BE16" s="1" t="s">
        <v>2</v>
      </c>
      <c r="BF16" s="1">
        <v>1</v>
      </c>
      <c r="BG16" s="1" t="s">
        <v>2</v>
      </c>
      <c r="BH16" s="1">
        <v>1</v>
      </c>
      <c r="BI16" s="1">
        <v>1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1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2:98" ht="11.25" hidden="1">
      <c r="B17" s="1"/>
      <c r="C17" s="1" t="s">
        <v>15</v>
      </c>
      <c r="D17" s="1">
        <v>2</v>
      </c>
      <c r="E17" s="1">
        <v>1</v>
      </c>
      <c r="F17" s="1">
        <v>2</v>
      </c>
      <c r="G17" s="1" t="s">
        <v>2</v>
      </c>
      <c r="H17" s="1">
        <v>1</v>
      </c>
      <c r="I17" s="1" t="s">
        <v>2</v>
      </c>
      <c r="J17" s="1">
        <v>1</v>
      </c>
      <c r="K17" s="1">
        <v>1</v>
      </c>
      <c r="L17" s="1">
        <v>1</v>
      </c>
      <c r="M17" s="1">
        <v>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/>
      <c r="Z17" s="1"/>
      <c r="AA17" s="1" t="s">
        <v>89</v>
      </c>
      <c r="AB17" s="1">
        <v>1</v>
      </c>
      <c r="AC17" s="1">
        <v>1</v>
      </c>
      <c r="AD17" s="1">
        <v>2</v>
      </c>
      <c r="AE17" s="1">
        <v>1</v>
      </c>
      <c r="AF17" s="1" t="s">
        <v>2</v>
      </c>
      <c r="AG17" s="1" t="s">
        <v>2</v>
      </c>
      <c r="AH17" s="1">
        <v>1</v>
      </c>
      <c r="AI17" s="1">
        <v>2</v>
      </c>
      <c r="AJ17" s="1">
        <v>1</v>
      </c>
      <c r="AK17" s="1">
        <v>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1"/>
      <c r="AX17" s="1"/>
      <c r="AY17" s="1" t="s">
        <v>28</v>
      </c>
      <c r="AZ17" s="1">
        <v>1</v>
      </c>
      <c r="BA17" s="1" t="s">
        <v>2</v>
      </c>
      <c r="BB17" s="1">
        <v>2</v>
      </c>
      <c r="BC17" s="1">
        <v>1</v>
      </c>
      <c r="BD17" s="1">
        <v>1</v>
      </c>
      <c r="BE17" s="1" t="s">
        <v>2</v>
      </c>
      <c r="BF17" s="1">
        <v>1</v>
      </c>
      <c r="BG17" s="1" t="s">
        <v>2</v>
      </c>
      <c r="BH17" s="1">
        <v>1</v>
      </c>
      <c r="BI17" s="1">
        <v>2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1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2:98" ht="11.25" hidden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1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</row>
    <row r="19" spans="2:98" ht="11.25" hidden="1">
      <c r="B19" s="1">
        <v>6</v>
      </c>
      <c r="C19" s="1" t="s">
        <v>9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1</v>
      </c>
      <c r="M19" s="1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/>
      <c r="Z19" s="1">
        <v>6</v>
      </c>
      <c r="AA19" s="1" t="s">
        <v>25</v>
      </c>
      <c r="AB19" s="1">
        <v>1</v>
      </c>
      <c r="AC19" s="1">
        <v>1</v>
      </c>
      <c r="AD19" s="1">
        <v>2</v>
      </c>
      <c r="AE19" s="1">
        <v>1</v>
      </c>
      <c r="AF19" s="1">
        <v>2</v>
      </c>
      <c r="AG19" s="1">
        <v>2</v>
      </c>
      <c r="AH19" s="1">
        <v>1</v>
      </c>
      <c r="AI19" s="1">
        <v>0</v>
      </c>
      <c r="AJ19" s="1">
        <v>1</v>
      </c>
      <c r="AK19" s="1">
        <v>1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1"/>
      <c r="AX19" s="1">
        <v>6</v>
      </c>
      <c r="AY19" s="1" t="s">
        <v>47</v>
      </c>
      <c r="AZ19" s="1">
        <v>0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2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1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</row>
    <row r="20" spans="2:98" ht="11.25" hidden="1">
      <c r="B20" s="1"/>
      <c r="C20" s="1" t="s">
        <v>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 t="s">
        <v>2</v>
      </c>
      <c r="L20" s="1">
        <v>1</v>
      </c>
      <c r="M20" s="1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/>
      <c r="Z20" s="1"/>
      <c r="AA20" s="1" t="s">
        <v>23</v>
      </c>
      <c r="AB20" s="1" t="s">
        <v>2</v>
      </c>
      <c r="AC20" s="1">
        <v>1</v>
      </c>
      <c r="AD20" s="1">
        <v>2</v>
      </c>
      <c r="AE20" s="1">
        <v>1</v>
      </c>
      <c r="AF20" s="1">
        <v>2</v>
      </c>
      <c r="AG20" s="1" t="s">
        <v>2</v>
      </c>
      <c r="AH20" s="1">
        <v>1</v>
      </c>
      <c r="AI20" s="1" t="s">
        <v>2</v>
      </c>
      <c r="AJ20" s="1">
        <v>2</v>
      </c>
      <c r="AK20" s="1">
        <v>1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1"/>
      <c r="AX20" s="1"/>
      <c r="AY20" s="1" t="s">
        <v>48</v>
      </c>
      <c r="AZ20" s="1">
        <v>1</v>
      </c>
      <c r="BA20" s="1">
        <v>1</v>
      </c>
      <c r="BB20" s="1">
        <v>2</v>
      </c>
      <c r="BC20" s="1">
        <v>2</v>
      </c>
      <c r="BD20" s="1" t="s">
        <v>2</v>
      </c>
      <c r="BE20" s="1" t="s">
        <v>2</v>
      </c>
      <c r="BF20" s="1">
        <v>2</v>
      </c>
      <c r="BG20" s="1">
        <v>1</v>
      </c>
      <c r="BH20" s="1">
        <v>1</v>
      </c>
      <c r="BI20" s="1">
        <v>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1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</row>
    <row r="21" spans="2:98" ht="11.25" hidden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1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</row>
    <row r="22" spans="2:98" ht="11.25" hidden="1">
      <c r="B22" s="1">
        <v>7</v>
      </c>
      <c r="C22" s="1" t="s">
        <v>10</v>
      </c>
      <c r="D22" s="1">
        <v>1</v>
      </c>
      <c r="E22" s="1">
        <v>1</v>
      </c>
      <c r="F22" s="1">
        <v>2</v>
      </c>
      <c r="G22" s="1">
        <v>1</v>
      </c>
      <c r="H22" s="1">
        <v>1</v>
      </c>
      <c r="I22" s="1">
        <v>1</v>
      </c>
      <c r="J22" s="1">
        <v>1</v>
      </c>
      <c r="K22" s="1">
        <v>0</v>
      </c>
      <c r="L22" s="1">
        <v>1</v>
      </c>
      <c r="M22" s="1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1"/>
      <c r="Z22" s="1">
        <v>7</v>
      </c>
      <c r="AA22" s="1" t="s">
        <v>34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0</v>
      </c>
      <c r="AH22" s="1">
        <v>1</v>
      </c>
      <c r="AI22" s="1" t="s">
        <v>2</v>
      </c>
      <c r="AJ22" s="1">
        <v>1</v>
      </c>
      <c r="AK22" s="1">
        <v>1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1"/>
      <c r="AX22" s="1">
        <v>7</v>
      </c>
      <c r="AY22" s="1" t="s">
        <v>46</v>
      </c>
      <c r="AZ22" s="1" t="s">
        <v>2</v>
      </c>
      <c r="BA22" s="1">
        <v>1</v>
      </c>
      <c r="BB22" s="1">
        <v>2</v>
      </c>
      <c r="BC22" s="1">
        <v>1</v>
      </c>
      <c r="BD22" s="1" t="s">
        <v>2</v>
      </c>
      <c r="BE22" s="1" t="s">
        <v>2</v>
      </c>
      <c r="BF22" s="1">
        <v>0</v>
      </c>
      <c r="BG22" s="1">
        <v>2</v>
      </c>
      <c r="BH22" s="1" t="s">
        <v>2</v>
      </c>
      <c r="BI22" s="1">
        <v>1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1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</row>
    <row r="23" spans="2:98" ht="11.25" hidden="1">
      <c r="B23" s="1"/>
      <c r="C23" s="1" t="s">
        <v>11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/>
      <c r="Z23" s="1"/>
      <c r="AA23" s="1" t="s">
        <v>26</v>
      </c>
      <c r="AB23" s="1" t="s">
        <v>2</v>
      </c>
      <c r="AC23" s="1">
        <v>1</v>
      </c>
      <c r="AD23" s="1">
        <v>1</v>
      </c>
      <c r="AE23" s="1">
        <v>1</v>
      </c>
      <c r="AF23" s="1" t="s">
        <v>2</v>
      </c>
      <c r="AG23" s="1" t="s">
        <v>2</v>
      </c>
      <c r="AH23" s="1">
        <v>1</v>
      </c>
      <c r="AI23" s="1" t="s">
        <v>2</v>
      </c>
      <c r="AJ23" s="1">
        <v>1</v>
      </c>
      <c r="AK23" s="1">
        <v>1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1"/>
      <c r="AX23" s="1"/>
      <c r="AY23" s="1" t="s">
        <v>129</v>
      </c>
      <c r="AZ23" s="1">
        <v>1</v>
      </c>
      <c r="BA23" s="1">
        <v>0</v>
      </c>
      <c r="BB23" s="1">
        <v>1</v>
      </c>
      <c r="BC23" s="1">
        <v>1</v>
      </c>
      <c r="BD23" s="1">
        <v>1</v>
      </c>
      <c r="BE23" s="1">
        <v>1</v>
      </c>
      <c r="BF23" s="1">
        <v>1</v>
      </c>
      <c r="BG23" s="1">
        <v>1</v>
      </c>
      <c r="BH23" s="1">
        <v>1</v>
      </c>
      <c r="BI23" s="1">
        <v>1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1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</row>
    <row r="24" spans="2:98" ht="11.25" hidden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1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</row>
    <row r="25" spans="2:98" ht="11.25" hidden="1">
      <c r="B25" s="1">
        <v>8</v>
      </c>
      <c r="C25" s="1" t="s">
        <v>45</v>
      </c>
      <c r="D25" s="1">
        <v>1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1</v>
      </c>
      <c r="K25" s="1">
        <v>2</v>
      </c>
      <c r="L25" s="1">
        <v>1</v>
      </c>
      <c r="M25" s="1">
        <v>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/>
      <c r="Z25" s="1">
        <v>8</v>
      </c>
      <c r="AA25" s="1" t="s">
        <v>81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0</v>
      </c>
      <c r="AH25" s="1">
        <v>1</v>
      </c>
      <c r="AI25" s="1" t="s">
        <v>2</v>
      </c>
      <c r="AJ25" s="1">
        <v>1</v>
      </c>
      <c r="AK25" s="1">
        <v>1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1"/>
      <c r="AX25" s="1">
        <v>8</v>
      </c>
      <c r="AY25" s="1" t="s">
        <v>79</v>
      </c>
      <c r="AZ25" s="1">
        <v>1</v>
      </c>
      <c r="BA25" s="1">
        <v>1</v>
      </c>
      <c r="BB25" s="1">
        <v>2</v>
      </c>
      <c r="BC25" s="1">
        <v>1</v>
      </c>
      <c r="BD25" s="1">
        <v>2</v>
      </c>
      <c r="BE25" s="1">
        <v>1</v>
      </c>
      <c r="BF25" s="1">
        <v>1</v>
      </c>
      <c r="BG25" s="1">
        <v>0</v>
      </c>
      <c r="BH25" s="1">
        <v>1</v>
      </c>
      <c r="BI25" s="1">
        <v>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1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2:98" ht="11.25" hidden="1">
      <c r="B26" s="1"/>
      <c r="C26" s="1" t="s">
        <v>13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2</v>
      </c>
      <c r="L26" s="1">
        <v>1</v>
      </c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1"/>
      <c r="AA26" s="1" t="s">
        <v>35</v>
      </c>
      <c r="AB26" s="1">
        <v>1</v>
      </c>
      <c r="AC26" s="1">
        <v>1</v>
      </c>
      <c r="AD26" s="1">
        <v>2</v>
      </c>
      <c r="AE26" s="1">
        <v>1</v>
      </c>
      <c r="AF26" s="1" t="s">
        <v>2</v>
      </c>
      <c r="AG26" s="1" t="s">
        <v>2</v>
      </c>
      <c r="AH26" s="1">
        <v>1</v>
      </c>
      <c r="AI26" s="1" t="s">
        <v>2</v>
      </c>
      <c r="AJ26" s="1">
        <v>1</v>
      </c>
      <c r="AK26" s="1">
        <v>1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1"/>
      <c r="AX26" s="1"/>
      <c r="AY26" s="1" t="s">
        <v>93</v>
      </c>
      <c r="AZ26" s="1">
        <v>1</v>
      </c>
      <c r="BA26" s="1">
        <v>1</v>
      </c>
      <c r="BB26" s="1">
        <v>2</v>
      </c>
      <c r="BC26" s="1">
        <v>1</v>
      </c>
      <c r="BD26" s="1" t="s">
        <v>2</v>
      </c>
      <c r="BE26" s="1">
        <v>1</v>
      </c>
      <c r="BF26" s="1">
        <v>1</v>
      </c>
      <c r="BG26" s="1">
        <v>2</v>
      </c>
      <c r="BH26" s="1">
        <v>1</v>
      </c>
      <c r="BI26" s="1">
        <v>1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1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2:98" ht="11.25" hidden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1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</row>
    <row r="28" spans="2:98" ht="11.25" hidden="1">
      <c r="B28" s="1">
        <v>9</v>
      </c>
      <c r="C28" s="1" t="s">
        <v>17</v>
      </c>
      <c r="D28" s="1">
        <v>1</v>
      </c>
      <c r="E28" s="1">
        <v>1</v>
      </c>
      <c r="F28" s="1">
        <v>2</v>
      </c>
      <c r="G28" s="1">
        <v>1</v>
      </c>
      <c r="H28" s="1">
        <v>2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">
        <v>9</v>
      </c>
      <c r="AA28" s="1" t="s">
        <v>97</v>
      </c>
      <c r="AB28" s="1">
        <v>1</v>
      </c>
      <c r="AC28" s="1">
        <v>1</v>
      </c>
      <c r="AD28" s="1">
        <v>2</v>
      </c>
      <c r="AE28" s="1">
        <v>1</v>
      </c>
      <c r="AF28" s="1">
        <v>0</v>
      </c>
      <c r="AG28" s="1">
        <v>1</v>
      </c>
      <c r="AH28" s="1">
        <v>1</v>
      </c>
      <c r="AI28" s="1">
        <v>2</v>
      </c>
      <c r="AJ28" s="1">
        <v>1</v>
      </c>
      <c r="AK28" s="1">
        <v>1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1"/>
      <c r="AX28" s="1">
        <v>9</v>
      </c>
      <c r="AY28" s="1" t="s">
        <v>27</v>
      </c>
      <c r="AZ28" s="1">
        <v>1</v>
      </c>
      <c r="BA28" s="1">
        <v>1</v>
      </c>
      <c r="BB28" s="1">
        <v>2</v>
      </c>
      <c r="BC28" s="1">
        <v>1</v>
      </c>
      <c r="BD28" s="1" t="s">
        <v>2</v>
      </c>
      <c r="BE28" s="1">
        <v>1</v>
      </c>
      <c r="BF28" s="1">
        <v>1</v>
      </c>
      <c r="BG28" s="1">
        <v>0</v>
      </c>
      <c r="BH28" s="1">
        <v>1</v>
      </c>
      <c r="BI28" s="1">
        <v>1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1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</row>
    <row r="29" spans="2:98" ht="11.25" hidden="1">
      <c r="B29" s="1"/>
      <c r="C29" s="1" t="s">
        <v>4</v>
      </c>
      <c r="D29" s="1">
        <v>1</v>
      </c>
      <c r="E29" s="1">
        <v>1</v>
      </c>
      <c r="F29" s="1" t="s">
        <v>2</v>
      </c>
      <c r="G29" s="1">
        <v>1</v>
      </c>
      <c r="H29" s="1" t="s">
        <v>2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/>
      <c r="Z29" s="1"/>
      <c r="AA29" s="1" t="s">
        <v>20</v>
      </c>
      <c r="AB29" s="1" t="s">
        <v>2</v>
      </c>
      <c r="AC29" s="1">
        <v>1</v>
      </c>
      <c r="AD29" s="1">
        <v>2</v>
      </c>
      <c r="AE29" s="1">
        <v>1</v>
      </c>
      <c r="AF29" s="1" t="s">
        <v>2</v>
      </c>
      <c r="AG29" s="1">
        <v>1</v>
      </c>
      <c r="AH29" s="1">
        <v>1</v>
      </c>
      <c r="AI29" s="1" t="s">
        <v>2</v>
      </c>
      <c r="AJ29" s="1">
        <v>1</v>
      </c>
      <c r="AK29" s="1">
        <v>1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1"/>
      <c r="AX29" s="1"/>
      <c r="AY29" s="1" t="s">
        <v>80</v>
      </c>
      <c r="AZ29" s="1" t="s">
        <v>2</v>
      </c>
      <c r="BA29" s="1">
        <v>1</v>
      </c>
      <c r="BB29" s="1">
        <v>2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1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</row>
    <row r="30" spans="2:98" ht="11.25" hidden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1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2:98" ht="11.25" hidden="1">
      <c r="B31" s="1">
        <v>10</v>
      </c>
      <c r="C31" s="1" t="s">
        <v>29</v>
      </c>
      <c r="D31" s="1">
        <v>1</v>
      </c>
      <c r="E31" s="1">
        <v>1</v>
      </c>
      <c r="F31" s="1">
        <v>2</v>
      </c>
      <c r="G31" s="1">
        <v>1</v>
      </c>
      <c r="H31" s="1">
        <v>2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1">
        <v>10</v>
      </c>
      <c r="AA31" s="1" t="s">
        <v>82</v>
      </c>
      <c r="AB31" s="1">
        <v>1</v>
      </c>
      <c r="AC31" s="1">
        <v>1</v>
      </c>
      <c r="AD31" s="1">
        <v>0</v>
      </c>
      <c r="AE31" s="1">
        <v>1</v>
      </c>
      <c r="AF31" s="1">
        <v>2</v>
      </c>
      <c r="AG31" s="1">
        <v>2</v>
      </c>
      <c r="AH31" s="1" t="s">
        <v>2</v>
      </c>
      <c r="AI31" s="1">
        <v>2</v>
      </c>
      <c r="AJ31" s="1">
        <v>1</v>
      </c>
      <c r="AK31" s="1">
        <v>1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1"/>
      <c r="AX31" s="1">
        <v>10</v>
      </c>
      <c r="AY31" s="1" t="s">
        <v>111</v>
      </c>
      <c r="AZ31" s="1">
        <v>0</v>
      </c>
      <c r="BA31" s="1">
        <v>1</v>
      </c>
      <c r="BB31" s="1" t="s">
        <v>2</v>
      </c>
      <c r="BC31" s="1">
        <v>1</v>
      </c>
      <c r="BD31" s="1">
        <v>1</v>
      </c>
      <c r="BE31" s="1">
        <v>1</v>
      </c>
      <c r="BF31" s="1">
        <v>2</v>
      </c>
      <c r="BG31" s="1" t="s">
        <v>2</v>
      </c>
      <c r="BH31" s="1">
        <v>1</v>
      </c>
      <c r="BI31" s="1">
        <v>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1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2:98" ht="11.25" hidden="1">
      <c r="B32" s="1"/>
      <c r="C32" s="1" t="s">
        <v>22</v>
      </c>
      <c r="D32" s="1" t="s">
        <v>2</v>
      </c>
      <c r="E32" s="1" t="s">
        <v>2</v>
      </c>
      <c r="F32" s="1" t="s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 t="s"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"/>
      <c r="AA32" s="1" t="s">
        <v>131</v>
      </c>
      <c r="AB32" s="1">
        <v>1</v>
      </c>
      <c r="AC32" s="1">
        <v>1</v>
      </c>
      <c r="AD32" s="1">
        <v>2</v>
      </c>
      <c r="AE32" s="1">
        <v>1</v>
      </c>
      <c r="AF32" s="1">
        <v>1</v>
      </c>
      <c r="AG32" s="1">
        <v>2</v>
      </c>
      <c r="AH32" s="1">
        <v>1</v>
      </c>
      <c r="AI32" s="1">
        <v>2</v>
      </c>
      <c r="AJ32" s="1">
        <v>2</v>
      </c>
      <c r="AK32" s="1" t="s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1"/>
      <c r="AX32" s="1"/>
      <c r="AY32" s="1" t="s">
        <v>105</v>
      </c>
      <c r="AZ32" s="1">
        <v>1</v>
      </c>
      <c r="BA32" s="1">
        <v>1</v>
      </c>
      <c r="BB32" s="1">
        <v>2</v>
      </c>
      <c r="BC32" s="1">
        <v>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1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</row>
    <row r="33" spans="25:98" ht="11.25" hidden="1">
      <c r="Y33" s="11"/>
      <c r="AW33" s="11"/>
      <c r="BU33" s="11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25:98" ht="11.25" hidden="1">
      <c r="Y34" s="11"/>
      <c r="AW34" s="11"/>
      <c r="BU34" s="11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</row>
    <row r="35" spans="2:98" ht="11.25" hidden="1">
      <c r="B35" s="1">
        <v>1</v>
      </c>
      <c r="C35" s="1" t="s">
        <v>94</v>
      </c>
      <c r="D35" s="1">
        <v>0</v>
      </c>
      <c r="E35" s="1">
        <v>1</v>
      </c>
      <c r="F35" s="1">
        <v>2</v>
      </c>
      <c r="G35" s="1">
        <v>1</v>
      </c>
      <c r="H35" s="1" t="s">
        <v>2</v>
      </c>
      <c r="I35" s="1" t="s">
        <v>2</v>
      </c>
      <c r="J35" s="1">
        <v>1</v>
      </c>
      <c r="K35" s="1">
        <v>1</v>
      </c>
      <c r="L35" s="1" t="s">
        <v>2</v>
      </c>
      <c r="M35" s="1"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/>
      <c r="Z35" s="1">
        <v>1</v>
      </c>
      <c r="AA35" s="1" t="s">
        <v>103</v>
      </c>
      <c r="AB35" s="1">
        <v>1</v>
      </c>
      <c r="AC35" s="1">
        <v>1</v>
      </c>
      <c r="AD35" s="1">
        <v>0</v>
      </c>
      <c r="AE35" s="1">
        <v>1</v>
      </c>
      <c r="AF35" s="1" t="s">
        <v>2</v>
      </c>
      <c r="AG35" s="1">
        <v>2</v>
      </c>
      <c r="AH35" s="1">
        <v>1</v>
      </c>
      <c r="AI35" s="1">
        <v>1</v>
      </c>
      <c r="AJ35" s="1">
        <v>1</v>
      </c>
      <c r="AK35" s="1">
        <v>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1"/>
      <c r="AX35" s="1">
        <v>1</v>
      </c>
      <c r="AY35" s="1" t="s">
        <v>92</v>
      </c>
      <c r="AZ35" s="1">
        <v>1</v>
      </c>
      <c r="BA35" s="1">
        <v>1</v>
      </c>
      <c r="BB35" s="1">
        <v>0</v>
      </c>
      <c r="BC35" s="1">
        <v>1</v>
      </c>
      <c r="BD35" s="1">
        <v>1</v>
      </c>
      <c r="BE35" s="1">
        <v>1</v>
      </c>
      <c r="BF35" s="1">
        <v>1</v>
      </c>
      <c r="BG35" s="1">
        <v>1</v>
      </c>
      <c r="BH35" s="1">
        <v>1</v>
      </c>
      <c r="BI35" s="1">
        <v>1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1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2:98" ht="11.25" hidden="1">
      <c r="B36" s="1"/>
      <c r="C36" s="1" t="s">
        <v>123</v>
      </c>
      <c r="D36" s="1">
        <v>1</v>
      </c>
      <c r="E36" s="1">
        <v>2</v>
      </c>
      <c r="F36" s="1">
        <v>1</v>
      </c>
      <c r="G36" s="1">
        <v>1</v>
      </c>
      <c r="H36" s="1">
        <v>1</v>
      </c>
      <c r="I36" s="1" t="s">
        <v>2</v>
      </c>
      <c r="J36" s="1">
        <v>2</v>
      </c>
      <c r="K36" s="1">
        <v>2</v>
      </c>
      <c r="L36" s="1">
        <v>1</v>
      </c>
      <c r="M36" s="1">
        <v>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/>
      <c r="Z36" s="1"/>
      <c r="AA36" s="1" t="s">
        <v>109</v>
      </c>
      <c r="AB36" s="1">
        <v>1</v>
      </c>
      <c r="AC36" s="1">
        <v>1</v>
      </c>
      <c r="AD36" s="1" t="s">
        <v>2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1"/>
      <c r="AX36" s="1"/>
      <c r="AY36" s="1" t="s">
        <v>64</v>
      </c>
      <c r="AZ36" s="1">
        <v>1</v>
      </c>
      <c r="BA36" s="1">
        <v>1</v>
      </c>
      <c r="BB36" s="1">
        <v>2</v>
      </c>
      <c r="BC36" s="1">
        <v>1</v>
      </c>
      <c r="BD36" s="1" t="s">
        <v>2</v>
      </c>
      <c r="BE36" s="1">
        <v>1</v>
      </c>
      <c r="BF36" s="1">
        <v>1</v>
      </c>
      <c r="BG36" s="1">
        <v>2</v>
      </c>
      <c r="BH36" s="1">
        <v>1</v>
      </c>
      <c r="BI36" s="1">
        <v>1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1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2:98" ht="11.25" hidden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1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2:98" ht="11.25" hidden="1">
      <c r="B38" s="1">
        <v>2</v>
      </c>
      <c r="C38" s="1" t="s">
        <v>110</v>
      </c>
      <c r="D38" s="1">
        <v>1</v>
      </c>
      <c r="E38" s="1">
        <v>1</v>
      </c>
      <c r="F38" s="1">
        <v>2</v>
      </c>
      <c r="G38" s="1">
        <v>1</v>
      </c>
      <c r="H38" s="1">
        <v>2</v>
      </c>
      <c r="I38" s="1">
        <v>0</v>
      </c>
      <c r="J38" s="1">
        <v>1</v>
      </c>
      <c r="K38" s="1" t="s">
        <v>2</v>
      </c>
      <c r="L38" s="1">
        <v>1</v>
      </c>
      <c r="M38" s="1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">
        <v>2</v>
      </c>
      <c r="AA38" s="1" t="s">
        <v>71</v>
      </c>
      <c r="AB38" s="1">
        <v>0</v>
      </c>
      <c r="AC38" s="1">
        <v>1</v>
      </c>
      <c r="AD38" s="1">
        <v>2</v>
      </c>
      <c r="AE38" s="1">
        <v>1</v>
      </c>
      <c r="AF38" s="1">
        <v>1</v>
      </c>
      <c r="AG38" s="1">
        <v>1</v>
      </c>
      <c r="AH38" s="1">
        <v>1</v>
      </c>
      <c r="AI38" s="1">
        <v>2</v>
      </c>
      <c r="AJ38" s="1">
        <v>1</v>
      </c>
      <c r="AK38" s="1">
        <v>2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1"/>
      <c r="AX38" s="1">
        <v>2</v>
      </c>
      <c r="AY38" s="1" t="s">
        <v>63</v>
      </c>
      <c r="AZ38" s="1">
        <v>1</v>
      </c>
      <c r="BA38" s="1">
        <v>1</v>
      </c>
      <c r="BB38" s="1">
        <v>0</v>
      </c>
      <c r="BC38" s="1">
        <v>1</v>
      </c>
      <c r="BD38" s="1" t="s">
        <v>2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1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</row>
    <row r="39" spans="2:98" ht="11.25" hidden="1">
      <c r="B39" s="1"/>
      <c r="C39" s="1" t="s">
        <v>74</v>
      </c>
      <c r="D39" s="1">
        <v>1</v>
      </c>
      <c r="E39" s="1">
        <v>1</v>
      </c>
      <c r="F39" s="1" t="s">
        <v>2</v>
      </c>
      <c r="G39" s="1">
        <v>2</v>
      </c>
      <c r="H39" s="1">
        <v>2</v>
      </c>
      <c r="I39" s="1" t="s">
        <v>2</v>
      </c>
      <c r="J39" s="1">
        <v>1</v>
      </c>
      <c r="K39" s="1">
        <v>2</v>
      </c>
      <c r="L39" s="1" t="s">
        <v>2</v>
      </c>
      <c r="M39" s="1">
        <v>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/>
      <c r="Z39" s="1"/>
      <c r="AA39" s="1" t="s">
        <v>67</v>
      </c>
      <c r="AB39" s="1" t="s">
        <v>2</v>
      </c>
      <c r="AC39" s="1">
        <v>1</v>
      </c>
      <c r="AD39" s="1">
        <v>2</v>
      </c>
      <c r="AE39" s="1">
        <v>1</v>
      </c>
      <c r="AF39" s="1">
        <v>2</v>
      </c>
      <c r="AG39" s="1">
        <v>1</v>
      </c>
      <c r="AH39" s="1">
        <v>1</v>
      </c>
      <c r="AI39" s="1" t="s">
        <v>2</v>
      </c>
      <c r="AJ39" s="1">
        <v>1</v>
      </c>
      <c r="AK39" s="1">
        <v>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1"/>
      <c r="AX39" s="1"/>
      <c r="AY39" s="1" t="s">
        <v>85</v>
      </c>
      <c r="AZ39" s="1" t="s">
        <v>2</v>
      </c>
      <c r="BA39" s="1">
        <v>1</v>
      </c>
      <c r="BB39" s="1">
        <v>1</v>
      </c>
      <c r="BC39" s="1">
        <v>1</v>
      </c>
      <c r="BD39" s="1">
        <v>2</v>
      </c>
      <c r="BE39" s="1">
        <v>1</v>
      </c>
      <c r="BF39" s="1">
        <v>1</v>
      </c>
      <c r="BG39" s="1">
        <v>1</v>
      </c>
      <c r="BH39" s="1">
        <v>2</v>
      </c>
      <c r="BI39" s="1">
        <v>1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1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</row>
    <row r="40" spans="2:98" ht="11.25" hidden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1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</row>
    <row r="41" spans="2:98" ht="11.25" hidden="1">
      <c r="B41" s="1">
        <v>3</v>
      </c>
      <c r="C41" s="1" t="s">
        <v>127</v>
      </c>
      <c r="D41" s="1">
        <v>0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/>
      <c r="Z41" s="1">
        <v>3</v>
      </c>
      <c r="AA41" s="1" t="s">
        <v>112</v>
      </c>
      <c r="AB41" s="1">
        <v>0</v>
      </c>
      <c r="AC41" s="1">
        <v>1</v>
      </c>
      <c r="AD41" s="1">
        <v>1</v>
      </c>
      <c r="AE41" s="1" t="s">
        <v>2</v>
      </c>
      <c r="AF41" s="1" t="s">
        <v>2</v>
      </c>
      <c r="AG41" s="1" t="s">
        <v>2</v>
      </c>
      <c r="AH41" s="1">
        <v>1</v>
      </c>
      <c r="AI41" s="1">
        <v>2</v>
      </c>
      <c r="AJ41" s="1">
        <v>1</v>
      </c>
      <c r="AK41" s="1">
        <v>1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1"/>
      <c r="AX41" s="1">
        <v>3</v>
      </c>
      <c r="AY41" s="1" t="s">
        <v>114</v>
      </c>
      <c r="AZ41" s="1" t="s">
        <v>2</v>
      </c>
      <c r="BA41" s="1">
        <v>1</v>
      </c>
      <c r="BB41" s="1">
        <v>2</v>
      </c>
      <c r="BC41" s="1">
        <v>1</v>
      </c>
      <c r="BD41" s="1">
        <v>2</v>
      </c>
      <c r="BE41" s="1">
        <v>2</v>
      </c>
      <c r="BF41" s="1">
        <v>0</v>
      </c>
      <c r="BG41" s="1">
        <v>1</v>
      </c>
      <c r="BH41" s="1" t="s">
        <v>2</v>
      </c>
      <c r="BI41" s="1">
        <v>1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1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</row>
    <row r="42" spans="2:98" ht="11.25" hidden="1">
      <c r="B42" s="1"/>
      <c r="C42" s="1" t="s">
        <v>116</v>
      </c>
      <c r="D42" s="1">
        <v>1</v>
      </c>
      <c r="E42" s="1">
        <v>1</v>
      </c>
      <c r="F42" s="1">
        <v>1</v>
      </c>
      <c r="G42" s="1">
        <v>2</v>
      </c>
      <c r="H42" s="1">
        <v>1</v>
      </c>
      <c r="I42" s="1">
        <v>1</v>
      </c>
      <c r="J42" s="1">
        <v>2</v>
      </c>
      <c r="K42" s="1">
        <v>2</v>
      </c>
      <c r="L42" s="1" t="s">
        <v>2</v>
      </c>
      <c r="M42" s="1">
        <v>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/>
      <c r="Z42" s="1"/>
      <c r="AA42" s="1" t="s">
        <v>73</v>
      </c>
      <c r="AB42" s="1">
        <v>1</v>
      </c>
      <c r="AC42" s="1">
        <v>1</v>
      </c>
      <c r="AD42" s="1">
        <v>2</v>
      </c>
      <c r="AE42" s="1">
        <v>1</v>
      </c>
      <c r="AF42" s="1">
        <v>2</v>
      </c>
      <c r="AG42" s="1" t="s">
        <v>2</v>
      </c>
      <c r="AH42" s="1">
        <v>1</v>
      </c>
      <c r="AI42" s="1" t="s">
        <v>2</v>
      </c>
      <c r="AJ42" s="1">
        <v>1</v>
      </c>
      <c r="AK42" s="1">
        <v>2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1"/>
      <c r="AX42" s="1"/>
      <c r="AY42" s="1" t="s">
        <v>107</v>
      </c>
      <c r="AZ42" s="1">
        <v>1</v>
      </c>
      <c r="BA42" s="1">
        <v>1</v>
      </c>
      <c r="BB42" s="1">
        <v>2</v>
      </c>
      <c r="BC42" s="1">
        <v>1</v>
      </c>
      <c r="BD42" s="1" t="s">
        <v>2</v>
      </c>
      <c r="BE42" s="1">
        <v>1</v>
      </c>
      <c r="BF42" s="1">
        <v>1</v>
      </c>
      <c r="BG42" s="1" t="s">
        <v>2</v>
      </c>
      <c r="BH42" s="1">
        <v>1</v>
      </c>
      <c r="BI42" s="1">
        <v>1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1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</row>
    <row r="43" spans="2:98" ht="11.25" hidden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1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2:98" ht="11.25" hidden="1">
      <c r="B44" s="1">
        <v>4</v>
      </c>
      <c r="C44" s="1" t="s">
        <v>99</v>
      </c>
      <c r="D44" s="1">
        <v>2</v>
      </c>
      <c r="E44" s="1">
        <v>1</v>
      </c>
      <c r="F44" s="1">
        <v>2</v>
      </c>
      <c r="G44" s="1">
        <v>1</v>
      </c>
      <c r="H44" s="1">
        <v>1</v>
      </c>
      <c r="I44" s="1" t="s">
        <v>2</v>
      </c>
      <c r="J44" s="1">
        <v>2</v>
      </c>
      <c r="K44" s="1">
        <v>2</v>
      </c>
      <c r="L44" s="1">
        <v>2</v>
      </c>
      <c r="M44" s="1">
        <v>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/>
      <c r="Z44" s="1">
        <v>4</v>
      </c>
      <c r="AA44" s="1" t="s">
        <v>125</v>
      </c>
      <c r="AB44" s="1">
        <v>0</v>
      </c>
      <c r="AC44" s="1">
        <v>1</v>
      </c>
      <c r="AD44" s="1">
        <v>2</v>
      </c>
      <c r="AE44" s="1">
        <v>1</v>
      </c>
      <c r="AF44" s="1">
        <v>2</v>
      </c>
      <c r="AG44" s="1">
        <v>2</v>
      </c>
      <c r="AH44" s="1">
        <v>1</v>
      </c>
      <c r="AI44" s="1">
        <v>1</v>
      </c>
      <c r="AJ44" s="1">
        <v>1</v>
      </c>
      <c r="AK44" s="1">
        <v>1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1"/>
      <c r="AX44" s="1">
        <v>4</v>
      </c>
      <c r="AY44" s="1" t="s">
        <v>118</v>
      </c>
      <c r="AZ44" s="1">
        <v>2</v>
      </c>
      <c r="BA44" s="1">
        <v>0</v>
      </c>
      <c r="BB44" s="1">
        <v>2</v>
      </c>
      <c r="BC44" s="1">
        <v>1</v>
      </c>
      <c r="BD44" s="1">
        <v>2</v>
      </c>
      <c r="BE44" s="1">
        <v>2</v>
      </c>
      <c r="BF44" s="1">
        <v>1</v>
      </c>
      <c r="BG44" s="1" t="s">
        <v>2</v>
      </c>
      <c r="BH44" s="1">
        <v>1</v>
      </c>
      <c r="BI44" s="1">
        <v>2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1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</row>
    <row r="45" spans="2:98" ht="11.25" hidden="1">
      <c r="B45" s="1"/>
      <c r="C45" s="1" t="s">
        <v>78</v>
      </c>
      <c r="D45" s="1">
        <v>1</v>
      </c>
      <c r="E45" s="1">
        <v>1</v>
      </c>
      <c r="F45" s="1">
        <v>2</v>
      </c>
      <c r="G45" s="1">
        <v>1</v>
      </c>
      <c r="H45" s="1" t="s">
        <v>2</v>
      </c>
      <c r="I45" s="1" t="s">
        <v>2</v>
      </c>
      <c r="J45" s="1">
        <v>2</v>
      </c>
      <c r="K45" s="1">
        <v>2</v>
      </c>
      <c r="L45" s="1">
        <v>1</v>
      </c>
      <c r="M45" s="1" t="s">
        <v>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/>
      <c r="Z45" s="1"/>
      <c r="AA45" s="1" t="s">
        <v>119</v>
      </c>
      <c r="AB45" s="1">
        <v>1</v>
      </c>
      <c r="AC45" s="1" t="s">
        <v>2</v>
      </c>
      <c r="AD45" s="1">
        <v>1</v>
      </c>
      <c r="AE45" s="1">
        <v>1</v>
      </c>
      <c r="AF45" s="1">
        <v>2</v>
      </c>
      <c r="AG45" s="1">
        <v>1</v>
      </c>
      <c r="AH45" s="1">
        <v>1</v>
      </c>
      <c r="AI45" s="1">
        <v>1</v>
      </c>
      <c r="AJ45" s="1" t="s">
        <v>2</v>
      </c>
      <c r="AK45" s="1">
        <v>1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1"/>
      <c r="AX45" s="1"/>
      <c r="AY45" s="1" t="s">
        <v>65</v>
      </c>
      <c r="AZ45" s="1">
        <v>1</v>
      </c>
      <c r="BA45" s="1">
        <v>1</v>
      </c>
      <c r="BB45" s="1" t="s">
        <v>2</v>
      </c>
      <c r="BC45" s="1">
        <v>1</v>
      </c>
      <c r="BD45" s="1">
        <v>2</v>
      </c>
      <c r="BE45" s="1">
        <v>2</v>
      </c>
      <c r="BF45" s="1">
        <v>1</v>
      </c>
      <c r="BG45" s="1" t="s">
        <v>2</v>
      </c>
      <c r="BH45" s="1">
        <v>1</v>
      </c>
      <c r="BI45" s="1">
        <v>2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1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2:98" ht="11.25" hidden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1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</row>
    <row r="47" spans="2:98" ht="11.25" hidden="1">
      <c r="B47" s="1">
        <v>5</v>
      </c>
      <c r="C47" s="1" t="s">
        <v>77</v>
      </c>
      <c r="D47" s="1">
        <v>0</v>
      </c>
      <c r="E47" s="1">
        <v>1</v>
      </c>
      <c r="F47" s="1" t="s">
        <v>2</v>
      </c>
      <c r="G47" s="1">
        <v>1</v>
      </c>
      <c r="H47" s="1">
        <v>2</v>
      </c>
      <c r="I47" s="1" t="s">
        <v>2</v>
      </c>
      <c r="J47" s="1" t="s">
        <v>2</v>
      </c>
      <c r="K47" s="1">
        <v>2</v>
      </c>
      <c r="L47" s="1">
        <v>1</v>
      </c>
      <c r="M47" s="1">
        <v>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1"/>
      <c r="Z47" s="1">
        <v>5</v>
      </c>
      <c r="AA47" s="1" t="s">
        <v>69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0</v>
      </c>
      <c r="AH47" s="1">
        <v>1</v>
      </c>
      <c r="AI47" s="1">
        <v>1</v>
      </c>
      <c r="AJ47" s="1">
        <v>1</v>
      </c>
      <c r="AK47" s="1">
        <v>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1"/>
      <c r="AX47" s="1">
        <v>5</v>
      </c>
      <c r="AY47" s="1" t="s">
        <v>61</v>
      </c>
      <c r="AZ47" s="1">
        <v>1</v>
      </c>
      <c r="BA47" s="1">
        <v>1</v>
      </c>
      <c r="BB47" s="1">
        <v>2</v>
      </c>
      <c r="BC47" s="1">
        <v>1</v>
      </c>
      <c r="BD47" s="1">
        <v>2</v>
      </c>
      <c r="BE47" s="1">
        <v>2</v>
      </c>
      <c r="BF47" s="1">
        <v>0</v>
      </c>
      <c r="BG47" s="1">
        <v>2</v>
      </c>
      <c r="BH47" s="1">
        <v>1</v>
      </c>
      <c r="BI47" s="1">
        <v>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1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</row>
    <row r="48" spans="2:98" ht="11.25" hidden="1">
      <c r="B48" s="1"/>
      <c r="C48" s="1" t="s">
        <v>100</v>
      </c>
      <c r="D48" s="1">
        <v>2</v>
      </c>
      <c r="E48" s="1">
        <v>2</v>
      </c>
      <c r="F48" s="1">
        <v>1</v>
      </c>
      <c r="G48" s="1">
        <v>2</v>
      </c>
      <c r="H48" s="1">
        <v>1</v>
      </c>
      <c r="I48" s="1">
        <v>2</v>
      </c>
      <c r="J48" s="1">
        <v>1</v>
      </c>
      <c r="K48" s="1" t="s">
        <v>2</v>
      </c>
      <c r="L48" s="1">
        <v>1</v>
      </c>
      <c r="M48" s="1">
        <v>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1"/>
      <c r="Z48" s="1"/>
      <c r="AA48" s="1" t="s">
        <v>68</v>
      </c>
      <c r="AB48" s="1">
        <v>1</v>
      </c>
      <c r="AC48" s="1">
        <v>1</v>
      </c>
      <c r="AD48" s="1">
        <v>2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1"/>
      <c r="AX48" s="1"/>
      <c r="AY48" s="1" t="s">
        <v>95</v>
      </c>
      <c r="AZ48" s="1" t="s">
        <v>2</v>
      </c>
      <c r="BA48" s="1">
        <v>1</v>
      </c>
      <c r="BB48" s="1">
        <v>2</v>
      </c>
      <c r="BC48" s="1">
        <v>1</v>
      </c>
      <c r="BD48" s="1">
        <v>2</v>
      </c>
      <c r="BE48" s="1" t="s">
        <v>2</v>
      </c>
      <c r="BF48" s="1">
        <v>1</v>
      </c>
      <c r="BG48" s="1">
        <v>2</v>
      </c>
      <c r="BH48" s="1" t="s">
        <v>2</v>
      </c>
      <c r="BI48" s="1">
        <v>1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1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2:98" ht="11.25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1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</row>
    <row r="50" spans="2:98" ht="11.25" hidden="1">
      <c r="B50" s="1">
        <v>6</v>
      </c>
      <c r="C50" s="1" t="s">
        <v>76</v>
      </c>
      <c r="D50" s="1">
        <v>1</v>
      </c>
      <c r="E50" s="1">
        <v>1</v>
      </c>
      <c r="F50" s="1">
        <v>2</v>
      </c>
      <c r="G50" s="1">
        <v>1</v>
      </c>
      <c r="H50" s="1">
        <v>2</v>
      </c>
      <c r="I50" s="1">
        <v>0</v>
      </c>
      <c r="J50" s="1">
        <v>1</v>
      </c>
      <c r="K50" s="1">
        <v>2</v>
      </c>
      <c r="L50" s="1" t="s">
        <v>2</v>
      </c>
      <c r="M50" s="1" t="s">
        <v>2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1"/>
      <c r="Z50" s="1">
        <v>6</v>
      </c>
      <c r="AA50" s="1" t="s">
        <v>126</v>
      </c>
      <c r="AB50" s="1">
        <v>1</v>
      </c>
      <c r="AC50" s="1">
        <v>1</v>
      </c>
      <c r="AD50" s="1">
        <v>0</v>
      </c>
      <c r="AE50" s="1">
        <v>1</v>
      </c>
      <c r="AF50" s="1">
        <v>2</v>
      </c>
      <c r="AG50" s="1">
        <v>1</v>
      </c>
      <c r="AH50" s="1">
        <v>1</v>
      </c>
      <c r="AI50" s="1" t="s">
        <v>2</v>
      </c>
      <c r="AJ50" s="1">
        <v>1</v>
      </c>
      <c r="AK50" s="1" t="s">
        <v>2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1"/>
      <c r="AX50" s="1">
        <v>6</v>
      </c>
      <c r="AY50" s="1" t="s">
        <v>86</v>
      </c>
      <c r="AZ50" s="1">
        <v>0</v>
      </c>
      <c r="BA50" s="1">
        <v>1</v>
      </c>
      <c r="BB50" s="1">
        <v>2</v>
      </c>
      <c r="BC50" s="1">
        <v>1</v>
      </c>
      <c r="BD50" s="1">
        <v>2</v>
      </c>
      <c r="BE50" s="1">
        <v>1</v>
      </c>
      <c r="BF50" s="1" t="s">
        <v>2</v>
      </c>
      <c r="BG50" s="1" t="s">
        <v>2</v>
      </c>
      <c r="BH50" s="1" t="s">
        <v>2</v>
      </c>
      <c r="BI50" s="1">
        <v>1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1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</row>
    <row r="51" spans="2:98" ht="11.25" hidden="1">
      <c r="B51" s="1"/>
      <c r="C51" s="1" t="s">
        <v>120</v>
      </c>
      <c r="D51" s="1" t="s">
        <v>2</v>
      </c>
      <c r="E51" s="1">
        <v>1</v>
      </c>
      <c r="F51" s="1" t="s">
        <v>2</v>
      </c>
      <c r="G51" s="1">
        <v>1</v>
      </c>
      <c r="H51" s="1" t="s">
        <v>2</v>
      </c>
      <c r="I51" s="1">
        <v>1</v>
      </c>
      <c r="J51" s="1">
        <v>1</v>
      </c>
      <c r="K51" s="1" t="s">
        <v>2</v>
      </c>
      <c r="L51" s="1">
        <v>1</v>
      </c>
      <c r="M51" s="1">
        <v>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/>
      <c r="Z51" s="1"/>
      <c r="AA51" s="1" t="s">
        <v>101</v>
      </c>
      <c r="AB51" s="1">
        <v>1</v>
      </c>
      <c r="AC51" s="1">
        <v>1</v>
      </c>
      <c r="AD51" s="1">
        <v>2</v>
      </c>
      <c r="AE51" s="1">
        <v>1</v>
      </c>
      <c r="AF51" s="1">
        <v>2</v>
      </c>
      <c r="AG51" s="1">
        <v>1</v>
      </c>
      <c r="AH51" s="1">
        <v>1</v>
      </c>
      <c r="AI51" s="1">
        <v>1</v>
      </c>
      <c r="AJ51" s="1">
        <v>1</v>
      </c>
      <c r="AK51" s="1">
        <v>2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1"/>
      <c r="AX51" s="1"/>
      <c r="AY51" s="1" t="s">
        <v>57</v>
      </c>
      <c r="AZ51" s="1">
        <v>1</v>
      </c>
      <c r="BA51" s="1">
        <v>1</v>
      </c>
      <c r="BB51" s="1">
        <v>2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1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</row>
    <row r="52" spans="2:98" ht="11.2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1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</row>
    <row r="53" spans="2:98" ht="11.25" hidden="1">
      <c r="B53" s="1">
        <v>7</v>
      </c>
      <c r="C53" s="1" t="s">
        <v>90</v>
      </c>
      <c r="D53" s="1">
        <v>1</v>
      </c>
      <c r="E53" s="1">
        <v>1</v>
      </c>
      <c r="F53" s="1" t="s">
        <v>2</v>
      </c>
      <c r="G53" s="1" t="s">
        <v>2</v>
      </c>
      <c r="H53" s="1" t="s">
        <v>2</v>
      </c>
      <c r="I53" s="1">
        <v>0</v>
      </c>
      <c r="J53" s="1" t="s">
        <v>2</v>
      </c>
      <c r="K53" s="1" t="s">
        <v>2</v>
      </c>
      <c r="L53" s="1" t="s">
        <v>2</v>
      </c>
      <c r="M53" s="1">
        <v>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1"/>
      <c r="Z53" s="1">
        <v>7</v>
      </c>
      <c r="AA53" s="1" t="s">
        <v>88</v>
      </c>
      <c r="AB53" s="1" t="s">
        <v>2</v>
      </c>
      <c r="AC53" s="1" t="s">
        <v>2</v>
      </c>
      <c r="AD53" s="1">
        <v>2</v>
      </c>
      <c r="AE53" s="1">
        <v>1</v>
      </c>
      <c r="AF53" s="1">
        <v>2</v>
      </c>
      <c r="AG53" s="1">
        <v>2</v>
      </c>
      <c r="AH53" s="1" t="s">
        <v>2</v>
      </c>
      <c r="AI53" s="1">
        <v>0</v>
      </c>
      <c r="AJ53" s="1" t="s">
        <v>2</v>
      </c>
      <c r="AK53" s="1" t="s">
        <v>2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1"/>
      <c r="AX53" s="1">
        <v>7</v>
      </c>
      <c r="AY53" s="1" t="s">
        <v>60</v>
      </c>
      <c r="AZ53" s="1">
        <v>0</v>
      </c>
      <c r="BA53" s="1">
        <v>1</v>
      </c>
      <c r="BB53" s="1">
        <v>1</v>
      </c>
      <c r="BC53" s="1">
        <v>1</v>
      </c>
      <c r="BD53" s="1">
        <v>1</v>
      </c>
      <c r="BE53" s="1">
        <v>2</v>
      </c>
      <c r="BF53" s="1">
        <v>1</v>
      </c>
      <c r="BG53" s="1">
        <v>1</v>
      </c>
      <c r="BH53" s="1">
        <v>1</v>
      </c>
      <c r="BI53" s="1">
        <v>1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1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</row>
    <row r="54" spans="2:98" ht="11.25" hidden="1">
      <c r="B54" s="1"/>
      <c r="C54" s="1" t="s">
        <v>104</v>
      </c>
      <c r="D54" s="1">
        <v>2</v>
      </c>
      <c r="E54" s="1" t="s">
        <v>2</v>
      </c>
      <c r="F54" s="1">
        <v>1</v>
      </c>
      <c r="G54" s="1">
        <v>2</v>
      </c>
      <c r="H54" s="1">
        <v>1</v>
      </c>
      <c r="I54" s="1">
        <v>2</v>
      </c>
      <c r="J54" s="1">
        <v>1</v>
      </c>
      <c r="K54" s="1">
        <v>2</v>
      </c>
      <c r="L54" s="1">
        <v>1</v>
      </c>
      <c r="M54" s="1">
        <v>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1"/>
      <c r="Z54" s="1"/>
      <c r="AA54" s="1" t="s">
        <v>72</v>
      </c>
      <c r="AB54" s="1" t="s">
        <v>2</v>
      </c>
      <c r="AC54" s="1" t="s">
        <v>2</v>
      </c>
      <c r="AD54" s="1">
        <v>2</v>
      </c>
      <c r="AE54" s="1">
        <v>1</v>
      </c>
      <c r="AF54" s="1" t="s">
        <v>2</v>
      </c>
      <c r="AG54" s="1" t="s">
        <v>2</v>
      </c>
      <c r="AH54" s="1" t="s">
        <v>2</v>
      </c>
      <c r="AI54" s="1">
        <v>2</v>
      </c>
      <c r="AJ54" s="1" t="s">
        <v>2</v>
      </c>
      <c r="AK54" s="1">
        <v>1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1"/>
      <c r="AX54" s="1"/>
      <c r="AY54" s="1" t="s">
        <v>117</v>
      </c>
      <c r="AZ54" s="1">
        <v>1</v>
      </c>
      <c r="BA54" s="1">
        <v>1</v>
      </c>
      <c r="BB54" s="1" t="s">
        <v>2</v>
      </c>
      <c r="BC54" s="1">
        <v>1</v>
      </c>
      <c r="BD54" s="1">
        <v>1</v>
      </c>
      <c r="BE54" s="1">
        <v>2</v>
      </c>
      <c r="BF54" s="1" t="s">
        <v>2</v>
      </c>
      <c r="BG54" s="1">
        <v>1</v>
      </c>
      <c r="BH54" s="1" t="s">
        <v>2</v>
      </c>
      <c r="BI54" s="1">
        <v>1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1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</row>
    <row r="55" spans="2:98" ht="11.2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1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</row>
    <row r="56" spans="2:98" ht="11.25" hidden="1">
      <c r="B56" s="1">
        <v>8</v>
      </c>
      <c r="C56" s="1" t="s">
        <v>98</v>
      </c>
      <c r="D56" s="1">
        <v>2</v>
      </c>
      <c r="E56" s="1">
        <v>1</v>
      </c>
      <c r="F56" s="1">
        <v>0</v>
      </c>
      <c r="G56" s="1">
        <v>1</v>
      </c>
      <c r="H56" s="1">
        <v>2</v>
      </c>
      <c r="I56" s="1">
        <v>1</v>
      </c>
      <c r="J56" s="1">
        <v>1</v>
      </c>
      <c r="K56" s="1">
        <v>1</v>
      </c>
      <c r="L56" s="1">
        <v>1</v>
      </c>
      <c r="M56" s="1">
        <v>2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1"/>
      <c r="Z56" s="1">
        <v>8</v>
      </c>
      <c r="AA56" s="1" t="s">
        <v>66</v>
      </c>
      <c r="AB56" s="1">
        <v>1</v>
      </c>
      <c r="AC56" s="1">
        <v>1</v>
      </c>
      <c r="AD56" s="1">
        <v>2</v>
      </c>
      <c r="AE56" s="1">
        <v>1</v>
      </c>
      <c r="AF56" s="1">
        <v>1</v>
      </c>
      <c r="AG56" s="1">
        <v>0</v>
      </c>
      <c r="AH56" s="1" t="s">
        <v>2</v>
      </c>
      <c r="AI56" s="1">
        <v>1</v>
      </c>
      <c r="AJ56" s="1">
        <v>1</v>
      </c>
      <c r="AK56" s="1">
        <v>1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1"/>
      <c r="AX56" s="1">
        <v>8</v>
      </c>
      <c r="AY56" s="1" t="s">
        <v>56</v>
      </c>
      <c r="AZ56" s="1">
        <v>1</v>
      </c>
      <c r="BA56" s="1">
        <v>1</v>
      </c>
      <c r="BB56" s="1">
        <v>2</v>
      </c>
      <c r="BC56" s="1">
        <v>1</v>
      </c>
      <c r="BD56" s="1">
        <v>0</v>
      </c>
      <c r="BE56" s="1">
        <v>1</v>
      </c>
      <c r="BF56" s="1">
        <v>1</v>
      </c>
      <c r="BG56" s="1">
        <v>2</v>
      </c>
      <c r="BH56" s="1">
        <v>1</v>
      </c>
      <c r="BI56" s="1">
        <v>1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1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</row>
    <row r="57" spans="2:98" ht="11.25" hidden="1">
      <c r="B57" s="1"/>
      <c r="C57" s="1" t="s">
        <v>121</v>
      </c>
      <c r="D57" s="1">
        <v>1</v>
      </c>
      <c r="E57" s="1">
        <v>1</v>
      </c>
      <c r="F57" s="1">
        <v>2</v>
      </c>
      <c r="G57" s="1">
        <v>1</v>
      </c>
      <c r="H57" s="1">
        <v>1</v>
      </c>
      <c r="I57" s="1">
        <v>1</v>
      </c>
      <c r="J57" s="1">
        <v>1</v>
      </c>
      <c r="K57" s="1">
        <v>2</v>
      </c>
      <c r="L57" s="1">
        <v>1</v>
      </c>
      <c r="M57" s="1">
        <v>2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1"/>
      <c r="Z57" s="1"/>
      <c r="AA57" s="1" t="s">
        <v>87</v>
      </c>
      <c r="AB57" s="1">
        <v>1</v>
      </c>
      <c r="AC57" s="1">
        <v>1</v>
      </c>
      <c r="AD57" s="1">
        <v>2</v>
      </c>
      <c r="AE57" s="1">
        <v>1</v>
      </c>
      <c r="AF57" s="1">
        <v>2</v>
      </c>
      <c r="AG57" s="1">
        <v>1</v>
      </c>
      <c r="AH57" s="1">
        <v>1</v>
      </c>
      <c r="AI57" s="1" t="s">
        <v>2</v>
      </c>
      <c r="AJ57" s="1" t="s">
        <v>2</v>
      </c>
      <c r="AK57" s="1">
        <v>1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1"/>
      <c r="AX57" s="1"/>
      <c r="AY57" s="1" t="s">
        <v>59</v>
      </c>
      <c r="AZ57" s="1">
        <v>1</v>
      </c>
      <c r="BA57" s="1">
        <v>1</v>
      </c>
      <c r="BB57" s="1">
        <v>1</v>
      </c>
      <c r="BC57" s="1">
        <v>1</v>
      </c>
      <c r="BD57" s="1">
        <v>2</v>
      </c>
      <c r="BE57" s="1">
        <v>2</v>
      </c>
      <c r="BF57" s="1" t="s">
        <v>2</v>
      </c>
      <c r="BG57" s="1">
        <v>1</v>
      </c>
      <c r="BH57" s="1">
        <v>1</v>
      </c>
      <c r="BI57" s="1">
        <v>2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1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</row>
    <row r="58" spans="2:98" ht="11.2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1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</row>
    <row r="59" spans="2:98" ht="11.25" hidden="1">
      <c r="B59" s="1">
        <v>9</v>
      </c>
      <c r="C59" s="1" t="s">
        <v>122</v>
      </c>
      <c r="D59" s="1">
        <v>1</v>
      </c>
      <c r="E59" s="1">
        <v>1</v>
      </c>
      <c r="F59" s="1">
        <v>0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1"/>
      <c r="Z59" s="1">
        <v>9</v>
      </c>
      <c r="AA59" s="1" t="s">
        <v>96</v>
      </c>
      <c r="AB59" s="1">
        <v>1</v>
      </c>
      <c r="AC59" s="1">
        <v>1</v>
      </c>
      <c r="AD59" s="1">
        <v>2</v>
      </c>
      <c r="AE59" s="1">
        <v>1</v>
      </c>
      <c r="AF59" s="1">
        <v>0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1"/>
      <c r="AX59" s="1">
        <v>9</v>
      </c>
      <c r="AY59" s="1" t="s">
        <v>91</v>
      </c>
      <c r="AZ59" s="1">
        <v>1</v>
      </c>
      <c r="BA59" s="1">
        <v>1</v>
      </c>
      <c r="BB59" s="1">
        <v>2</v>
      </c>
      <c r="BC59" s="1">
        <v>1</v>
      </c>
      <c r="BD59" s="1">
        <v>1</v>
      </c>
      <c r="BE59" s="1">
        <v>1</v>
      </c>
      <c r="BF59" s="1">
        <v>1</v>
      </c>
      <c r="BG59" s="1">
        <v>0</v>
      </c>
      <c r="BH59" s="1">
        <v>1</v>
      </c>
      <c r="BI59" s="1">
        <v>1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1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</row>
    <row r="60" spans="2:98" ht="11.25" hidden="1">
      <c r="B60" s="1"/>
      <c r="C60" s="1" t="s">
        <v>128</v>
      </c>
      <c r="D60" s="1" t="s">
        <v>2</v>
      </c>
      <c r="E60" s="1">
        <v>1</v>
      </c>
      <c r="F60" s="1">
        <v>1</v>
      </c>
      <c r="G60" s="1">
        <v>1</v>
      </c>
      <c r="H60" s="1">
        <v>1</v>
      </c>
      <c r="I60" s="1" t="s">
        <v>2</v>
      </c>
      <c r="J60" s="1">
        <v>2</v>
      </c>
      <c r="K60" s="1">
        <v>2</v>
      </c>
      <c r="L60" s="1">
        <v>1</v>
      </c>
      <c r="M60" s="1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1"/>
      <c r="Z60" s="1"/>
      <c r="AA60" s="1" t="s">
        <v>102</v>
      </c>
      <c r="AB60" s="1">
        <v>1</v>
      </c>
      <c r="AC60" s="1" t="s">
        <v>2</v>
      </c>
      <c r="AD60" s="1">
        <v>1</v>
      </c>
      <c r="AE60" s="1">
        <v>1</v>
      </c>
      <c r="AF60" s="1" t="s">
        <v>2</v>
      </c>
      <c r="AG60" s="1" t="s">
        <v>2</v>
      </c>
      <c r="AH60" s="1">
        <v>1</v>
      </c>
      <c r="AI60" s="1">
        <v>2</v>
      </c>
      <c r="AJ60" s="1" t="s">
        <v>2</v>
      </c>
      <c r="AK60" s="1">
        <v>2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1"/>
      <c r="AX60" s="1"/>
      <c r="AY60" s="1" t="s">
        <v>108</v>
      </c>
      <c r="AZ60" s="1">
        <v>1</v>
      </c>
      <c r="BA60" s="1">
        <v>1</v>
      </c>
      <c r="BB60" s="1">
        <v>1</v>
      </c>
      <c r="BC60" s="1">
        <v>1</v>
      </c>
      <c r="BD60" s="1">
        <v>2</v>
      </c>
      <c r="BE60" s="1">
        <v>2</v>
      </c>
      <c r="BF60" s="1">
        <v>1</v>
      </c>
      <c r="BG60" s="1">
        <v>1</v>
      </c>
      <c r="BH60" s="1">
        <v>1</v>
      </c>
      <c r="BI60" s="1">
        <v>1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1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</row>
    <row r="61" spans="2:98" ht="11.2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1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</row>
    <row r="62" spans="2:98" ht="11.25" hidden="1">
      <c r="B62" s="1">
        <v>10</v>
      </c>
      <c r="C62" s="1" t="s">
        <v>75</v>
      </c>
      <c r="D62" s="1">
        <v>1</v>
      </c>
      <c r="E62" s="1">
        <v>1</v>
      </c>
      <c r="F62" s="1">
        <v>2</v>
      </c>
      <c r="G62" s="1">
        <v>1</v>
      </c>
      <c r="H62" s="1">
        <v>1</v>
      </c>
      <c r="I62" s="1">
        <v>2</v>
      </c>
      <c r="J62" s="1" t="s">
        <v>2</v>
      </c>
      <c r="K62" s="1">
        <v>1</v>
      </c>
      <c r="L62" s="1">
        <v>2</v>
      </c>
      <c r="M62" s="1">
        <v>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1"/>
      <c r="Z62" s="1">
        <v>10</v>
      </c>
      <c r="AA62" s="1" t="s">
        <v>115</v>
      </c>
      <c r="AB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0</v>
      </c>
      <c r="AH62" s="1">
        <v>1</v>
      </c>
      <c r="AI62" s="1">
        <v>1</v>
      </c>
      <c r="AJ62" s="1">
        <v>1</v>
      </c>
      <c r="AK62" s="1" t="s">
        <v>2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1"/>
      <c r="AX62" s="1">
        <v>10</v>
      </c>
      <c r="AY62" s="1" t="s">
        <v>58</v>
      </c>
      <c r="AZ62" s="1">
        <v>1</v>
      </c>
      <c r="BA62" s="1">
        <v>1</v>
      </c>
      <c r="BB62" s="1">
        <v>2</v>
      </c>
      <c r="BC62" s="1">
        <v>1</v>
      </c>
      <c r="BD62" s="1">
        <v>2</v>
      </c>
      <c r="BE62" s="1" t="s">
        <v>2</v>
      </c>
      <c r="BF62" s="1">
        <v>0</v>
      </c>
      <c r="BG62" s="1">
        <v>1</v>
      </c>
      <c r="BH62" s="1">
        <v>1</v>
      </c>
      <c r="BI62" s="1">
        <v>1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1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</row>
    <row r="63" spans="2:98" ht="11.25" hidden="1">
      <c r="B63" s="1"/>
      <c r="C63" s="1" t="s">
        <v>113</v>
      </c>
      <c r="D63" s="1">
        <v>1</v>
      </c>
      <c r="E63" s="1" t="s">
        <v>2</v>
      </c>
      <c r="F63" s="1">
        <v>2</v>
      </c>
      <c r="G63" s="1">
        <v>1</v>
      </c>
      <c r="H63" s="1" t="s">
        <v>2</v>
      </c>
      <c r="I63" s="1">
        <v>2</v>
      </c>
      <c r="J63" s="1">
        <v>1</v>
      </c>
      <c r="K63" s="1" t="s">
        <v>2</v>
      </c>
      <c r="L63" s="1">
        <v>1</v>
      </c>
      <c r="M63" s="1"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1"/>
      <c r="Z63" s="1"/>
      <c r="AA63" s="1" t="s">
        <v>70</v>
      </c>
      <c r="AB63" s="1" t="s">
        <v>2</v>
      </c>
      <c r="AC63" s="1">
        <v>1</v>
      </c>
      <c r="AD63" s="1">
        <v>2</v>
      </c>
      <c r="AE63" s="1">
        <v>1</v>
      </c>
      <c r="AF63" s="1">
        <v>2</v>
      </c>
      <c r="AG63" s="1" t="s">
        <v>2</v>
      </c>
      <c r="AH63" s="1">
        <v>1</v>
      </c>
      <c r="AI63" s="1">
        <v>2</v>
      </c>
      <c r="AJ63" s="1">
        <v>1</v>
      </c>
      <c r="AK63" s="1" t="s">
        <v>2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1"/>
      <c r="AX63" s="1"/>
      <c r="AY63" s="1" t="s">
        <v>62</v>
      </c>
      <c r="AZ63" s="1" t="s">
        <v>2</v>
      </c>
      <c r="BA63" s="1">
        <v>1</v>
      </c>
      <c r="BB63" s="1" t="s">
        <v>2</v>
      </c>
      <c r="BC63" s="1">
        <v>1</v>
      </c>
      <c r="BD63" s="1" t="s">
        <v>2</v>
      </c>
      <c r="BE63" s="1">
        <v>1</v>
      </c>
      <c r="BF63" s="1" t="s">
        <v>2</v>
      </c>
      <c r="BG63" s="1" t="s">
        <v>2</v>
      </c>
      <c r="BH63" s="1" t="s">
        <v>2</v>
      </c>
      <c r="BI63" s="1" t="s">
        <v>2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1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</row>
    <row r="64" spans="25:73" ht="11.25" hidden="1">
      <c r="Y64" s="11"/>
      <c r="AW64" s="11"/>
      <c r="BU64" s="11"/>
    </row>
    <row r="65" spans="25:73" ht="11.25" hidden="1">
      <c r="Y65" s="11"/>
      <c r="AW65" s="11"/>
      <c r="BU65" s="11"/>
    </row>
    <row r="66" ht="11.25" hidden="1">
      <c r="BU66" s="11"/>
    </row>
    <row r="67" ht="11.25" hidden="1">
      <c r="BU67" s="11"/>
    </row>
    <row r="68" ht="11.25" hidden="1"/>
    <row r="69" spans="1:98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</row>
    <row r="70" spans="1:98" ht="12.75">
      <c r="A70" s="11"/>
      <c r="B70" s="52" t="s">
        <v>36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5"/>
      <c r="Z70" s="53" t="s">
        <v>37</v>
      </c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54" t="s">
        <v>38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44" t="s">
        <v>39</v>
      </c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6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</row>
    <row r="71" spans="1:98" ht="9.75" customHeight="1">
      <c r="A71" s="11"/>
      <c r="B71" s="38"/>
      <c r="C71" s="39"/>
      <c r="D71" s="34">
        <v>1</v>
      </c>
      <c r="E71" s="34">
        <v>2</v>
      </c>
      <c r="F71" s="34">
        <v>3</v>
      </c>
      <c r="G71" s="34">
        <v>4</v>
      </c>
      <c r="H71" s="34">
        <v>5</v>
      </c>
      <c r="I71" s="34">
        <v>6</v>
      </c>
      <c r="J71" s="34">
        <v>7</v>
      </c>
      <c r="K71" s="34">
        <v>8</v>
      </c>
      <c r="L71" s="34">
        <v>9</v>
      </c>
      <c r="M71" s="34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5"/>
      <c r="Z71" s="38"/>
      <c r="AA71" s="39"/>
      <c r="AB71" s="34">
        <v>1</v>
      </c>
      <c r="AC71" s="34">
        <v>2</v>
      </c>
      <c r="AD71" s="34">
        <v>3</v>
      </c>
      <c r="AE71" s="34">
        <v>4</v>
      </c>
      <c r="AF71" s="34">
        <v>5</v>
      </c>
      <c r="AG71" s="34">
        <v>6</v>
      </c>
      <c r="AH71" s="34">
        <v>7</v>
      </c>
      <c r="AI71" s="34">
        <v>8</v>
      </c>
      <c r="AJ71" s="34">
        <v>9</v>
      </c>
      <c r="AK71" s="34">
        <v>0</v>
      </c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38"/>
      <c r="AY71" s="39"/>
      <c r="AZ71" s="34">
        <v>1</v>
      </c>
      <c r="BA71" s="34">
        <v>2</v>
      </c>
      <c r="BB71" s="34">
        <v>3</v>
      </c>
      <c r="BC71" s="34">
        <v>4</v>
      </c>
      <c r="BD71" s="34">
        <v>5</v>
      </c>
      <c r="BE71" s="34">
        <v>6</v>
      </c>
      <c r="BF71" s="34">
        <v>7</v>
      </c>
      <c r="BG71" s="34">
        <v>8</v>
      </c>
      <c r="BH71" s="34">
        <v>9</v>
      </c>
      <c r="BI71" s="34">
        <v>0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35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7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</row>
    <row r="72" spans="1:98" ht="11.25">
      <c r="A72" s="11"/>
      <c r="B72" s="49">
        <v>1</v>
      </c>
      <c r="C72" s="12" t="str">
        <f>+C4</f>
        <v>Ле Ман</v>
      </c>
      <c r="D72" s="12">
        <f aca="true" t="shared" si="0" ref="D72:M72">+D4</f>
        <v>1</v>
      </c>
      <c r="E72" s="12">
        <f t="shared" si="0"/>
        <v>1</v>
      </c>
      <c r="F72" s="12">
        <f t="shared" si="0"/>
        <v>2</v>
      </c>
      <c r="G72" s="12">
        <f t="shared" si="0"/>
        <v>1</v>
      </c>
      <c r="H72" s="12">
        <f t="shared" si="0"/>
        <v>1</v>
      </c>
      <c r="I72" s="12">
        <f t="shared" si="0"/>
        <v>1</v>
      </c>
      <c r="J72" s="12">
        <f t="shared" si="0"/>
        <v>1</v>
      </c>
      <c r="K72" s="12">
        <f t="shared" si="0"/>
        <v>0</v>
      </c>
      <c r="L72" s="12">
        <f t="shared" si="0"/>
        <v>1</v>
      </c>
      <c r="M72" s="13">
        <f t="shared" si="0"/>
        <v>1</v>
      </c>
      <c r="N72" s="4" t="str">
        <f>+IF(D72&lt;&gt;D73,IF(D72=0,"100",IF(D72=1,$BD$118,IF(D72=2,$BH$118,IF(D72="x",$BF$118,"")))),"0")</f>
        <v>0</v>
      </c>
      <c r="O72" s="4" t="str">
        <f>+IF(E72&lt;&gt;E73,IF(E72=0,"100",IF(E72=1,$BD$119,IF(E72=2,$BH$119,IF(E72="x",$BF$119,"")))),"0")</f>
        <v>0</v>
      </c>
      <c r="P72" s="4" t="str">
        <f>+IF(F72&lt;&gt;F73,IF(F72=0,"100",IF(F72=1,$BD$120,IF(F72=2,$BH$120,IF(F72="x",$BF$120,"")))),"0")</f>
        <v>0</v>
      </c>
      <c r="Q72" s="4" t="str">
        <f>+IF(G72&lt;&gt;G73,IF(G72=0,"100",IF(G72=1,$BD$121,IF(G72=2,$BH$121,IF(G72="x",$BF$121,"")))),"0")</f>
        <v>0</v>
      </c>
      <c r="R72" s="4" t="str">
        <f>+IF(H72&lt;&gt;H73,IF(H72=0,"100",IF(H72=1,$BD$122,IF(H72=2,$BH$122,IF(H72="x",$BF$122,"")))),"0")</f>
        <v>0</v>
      </c>
      <c r="S72" s="4" t="str">
        <f>+IF(I72&lt;&gt;I73,IF(I72=0,"100",IF(I72=1,$BD$123,IF(I72=2,$BH$123,IF(I72="x",$BF$123,"")))),"0")</f>
        <v>0</v>
      </c>
      <c r="T72" s="4" t="str">
        <f>+IF(J72&lt;&gt;J73,IF(J72=0,"100",IF(J72=1,$BD$124,IF(J72=2,$BH$124,IF(J72="x",$BF$124,"")))),"0")</f>
        <v>0</v>
      </c>
      <c r="U72" s="4" t="str">
        <f>+IF(K72&lt;&gt;K73,IF(K72=0,"100",IF(K72=1,$BD$125,IF(K72=2,$BH$125,IF(K72="x",$BF$125,"")))),"0")</f>
        <v>100</v>
      </c>
      <c r="V72" s="4" t="str">
        <f>+IF(L72&lt;&gt;L73,IF(L72=0,"100",IF(L72=1,$BD$126,IF(L72=2,$BH$126,IF(L72="x",$BF$126,"")))),"0")</f>
        <v>0</v>
      </c>
      <c r="W72" s="4" t="str">
        <f>+IF(M72&lt;&gt;M73,IF(M72=0,"100",IF(M72=1,$BD$127,IF(M72=2,$BH$127,IF(M72="x",$BF$127,"")))),"0")</f>
        <v>0</v>
      </c>
      <c r="X72" s="17">
        <f>10-COUNTIF(N72:W72,0)</f>
        <v>1</v>
      </c>
      <c r="Y72" s="24">
        <f>ROUND(((N72+O72+P72+Q72+R72+S72+T72+U72+V72+W72)/X72),1)</f>
        <v>100</v>
      </c>
      <c r="Z72" s="50">
        <v>1</v>
      </c>
      <c r="AA72" s="12" t="str">
        <f aca="true" t="shared" si="1" ref="AA72:AK72">+AA4</f>
        <v>Галатасарай</v>
      </c>
      <c r="AB72" s="12">
        <f t="shared" si="1"/>
        <v>1</v>
      </c>
      <c r="AC72" s="12">
        <f t="shared" si="1"/>
        <v>1</v>
      </c>
      <c r="AD72" s="12">
        <f t="shared" si="1"/>
        <v>1</v>
      </c>
      <c r="AE72" s="12">
        <f t="shared" si="1"/>
        <v>1</v>
      </c>
      <c r="AF72" s="12" t="str">
        <f t="shared" si="1"/>
        <v>x</v>
      </c>
      <c r="AG72" s="12">
        <f t="shared" si="1"/>
        <v>1</v>
      </c>
      <c r="AH72" s="12">
        <f t="shared" si="1"/>
        <v>0</v>
      </c>
      <c r="AI72" s="12">
        <f t="shared" si="1"/>
        <v>1</v>
      </c>
      <c r="AJ72" s="12">
        <f t="shared" si="1"/>
        <v>1</v>
      </c>
      <c r="AK72" s="13" t="str">
        <f t="shared" si="1"/>
        <v>x</v>
      </c>
      <c r="AL72" s="4" t="str">
        <f>+IF(AB72&lt;&gt;AB73,IF(AB72=0,"100",IF(AB72=1,$BD$118,IF(AB72=2,$BH$118,IF(AB72="x",$BF$118,"")))),"0")</f>
        <v>0</v>
      </c>
      <c r="AM72" s="4" t="str">
        <f>+IF(AC72&lt;&gt;AC73,IF(AC72=0,"100",IF(AC72=1,$BD$119,IF(AC72=2,$BH$119,IF(AC72="x",$BF$119,"")))),"0")</f>
        <v>0</v>
      </c>
      <c r="AN72" s="4">
        <f>+IF(AD72&lt;&gt;AD73,IF(AD72=0,"100",IF(AD72=1,$BD$120,IF(AD72=2,$BH$120,IF(AD72="x",$BF$120,"")))),"0")</f>
        <v>27.77777777777778</v>
      </c>
      <c r="AO72" s="4" t="str">
        <f>+IF(AE72&lt;&gt;AE73,IF(AE72=0,"100",IF(AE72=1,$BD$121,IF(AE72=2,$BH$121,IF(AE72="x",$BF$121,"")))),"0")</f>
        <v>0</v>
      </c>
      <c r="AP72" s="4">
        <f>+IF(AF72&lt;&gt;AF73,IF(AF72=0,"100",IF(AF72=1,$BD$122,IF(AF72=2,$BH$122,IF(AF72="x",$BF$122,"")))),"0")</f>
        <v>25.641025641025642</v>
      </c>
      <c r="AQ72" s="4" t="str">
        <f>+IF(AG72&lt;&gt;AG73,IF(AG72=0,"100",IF(AG72=1,$BD$123,IF(AG72=2,$BH$123,IF(AG72="x",$BF$123,"")))),"0")</f>
        <v>0</v>
      </c>
      <c r="AR72" s="4" t="str">
        <f>+IF(AH72&lt;&gt;AH73,IF(AH72=0,"100",IF(AH72=1,$BD$124,IF(AH72=2,$BH$124,IF(AH72="x",$BF$124,"")))),"0")</f>
        <v>100</v>
      </c>
      <c r="AS72" s="4" t="str">
        <f>+IF(AI72&lt;&gt;AI73,IF(AI72=0,"100",IF(AI72=1,$BD$125,IF(AI72=2,$BH$125,IF(AI72="x",$BF$125,"")))),"0")</f>
        <v>0</v>
      </c>
      <c r="AT72" s="4" t="str">
        <f>+IF(AJ72&lt;&gt;AJ73,IF(AJ72=0,"100",IF(AJ72=1,$BD$126,IF(AJ72=2,$BH$126,IF(AJ72="x",$BF$126,"")))),"0")</f>
        <v>0</v>
      </c>
      <c r="AU72" s="4">
        <f>+IF(AK72&lt;&gt;AK73,IF(AK72=0,"100",IF(AK72=1,$BD$127,IF(AK72=2,$BH$127,IF(AK72="x",$BF$127,"")))),"0")</f>
        <v>9.166666666666666</v>
      </c>
      <c r="AV72" s="8">
        <f>10-COUNTIF(AL72:AU72,0)</f>
        <v>4</v>
      </c>
      <c r="AW72" s="24">
        <f aca="true" t="shared" si="2" ref="AW72:AW91">ROUND(((AL72+AM72+AN72+AO72+AP72+AQ72+AR72+AS72+AT72+AU72)/AV72),1)</f>
        <v>40.6</v>
      </c>
      <c r="AX72" s="42">
        <v>1</v>
      </c>
      <c r="AY72" s="12" t="str">
        <f aca="true" t="shared" si="3" ref="AY72:BI72">+AY4</f>
        <v>Оболонь</v>
      </c>
      <c r="AZ72" s="12">
        <f t="shared" si="3"/>
        <v>1</v>
      </c>
      <c r="BA72" s="12">
        <f t="shared" si="3"/>
        <v>1</v>
      </c>
      <c r="BB72" s="12">
        <f t="shared" si="3"/>
        <v>2</v>
      </c>
      <c r="BC72" s="12">
        <f t="shared" si="3"/>
        <v>1</v>
      </c>
      <c r="BD72" s="12">
        <f t="shared" si="3"/>
        <v>1</v>
      </c>
      <c r="BE72" s="12">
        <f t="shared" si="3"/>
        <v>1</v>
      </c>
      <c r="BF72" s="12">
        <f t="shared" si="3"/>
        <v>1</v>
      </c>
      <c r="BG72" s="12">
        <f t="shared" si="3"/>
        <v>0</v>
      </c>
      <c r="BH72" s="12">
        <f t="shared" si="3"/>
        <v>1</v>
      </c>
      <c r="BI72" s="12">
        <f t="shared" si="3"/>
        <v>1</v>
      </c>
      <c r="BJ72" s="4" t="str">
        <f>+IF(AZ72&lt;&gt;AZ73,IF(AZ72=0,"100",IF(AZ72=1,$BD$118,IF(AZ72=2,$BH$118,IF(AZ72="x",$BF$118,"")))),"0")</f>
        <v>0</v>
      </c>
      <c r="BK72" s="4" t="str">
        <f>+IF(BA72&lt;&gt;BA73,IF(BA72=0,"100",IF(BA72=1,$BD$119,IF(BA72=2,$BH$119,IF(BA72="x",$BF$119,"")))),"0")</f>
        <v>0</v>
      </c>
      <c r="BL72" s="4" t="str">
        <f>+IF(BB72&lt;&gt;BB73,IF(BB72=0,"100",IF(BB72=1,$BD$120,IF(BB72=2,$BH$120,IF(BB72="x",$BF$120,"")))),"0")</f>
        <v>0</v>
      </c>
      <c r="BM72" s="4" t="str">
        <f>+IF(BC72&lt;&gt;BC73,IF(BC72=0,"100",IF(BC72=1,$BD$121,IF(BC72=2,$BH$121,IF(BC72="x",$BF$121,"")))),"0")</f>
        <v>0</v>
      </c>
      <c r="BN72" s="4" t="str">
        <f>+IF(BD72&lt;&gt;BD73,IF(BD72=0,"100",IF(BD72=1,$BD$122,IF(BD72=2,$BH$122,IF(BD72="x",$BF$122,"")))),"0")</f>
        <v>0</v>
      </c>
      <c r="BO72" s="4" t="str">
        <f>+IF(BE72&lt;&gt;BE73,IF(BE72=0,"100",IF(BE72=1,$BD$123,IF(BE72=2,$BH$123,IF(BE72="x",$BF$123,"")))),"0")</f>
        <v>0</v>
      </c>
      <c r="BP72" s="4">
        <f>+IF(BF72&lt;&gt;BF73,IF(BF72=0,"100",IF(BF72=1,$BD$124,IF(BF72=2,$BH$124,IF(BF72="x",$BF$124,"")))),"0")</f>
        <v>80</v>
      </c>
      <c r="BQ72" s="4" t="str">
        <f>+IF(BG72&lt;&gt;BG73,IF(BG72=0,"100",IF(BG72=1,$BD$125,IF(BG72=2,$BH$125,IF(BG72="x",$BF$125,"")))),"0")</f>
        <v>100</v>
      </c>
      <c r="BR72" s="4" t="str">
        <f>+IF(BH72&lt;&gt;BH73,IF(BH72=0,"100",IF(BH72=1,$BD$126,IF(BH72=2,$BH$126,IF(BH72="x",$BF$126,"")))),"0")</f>
        <v>0</v>
      </c>
      <c r="BS72" s="4" t="str">
        <f>+IF(BI72&lt;&gt;BI73,IF(BI72=0,"100",IF(BI72=1,$BD$127,IF(BI72=2,$BH$127,IF(BI72="x",$BF$127,"")))),"0")</f>
        <v>0</v>
      </c>
      <c r="BT72" s="8">
        <f>10-COUNTIF(BJ72:BS72,0)</f>
        <v>2</v>
      </c>
      <c r="BU72" s="24">
        <f aca="true" t="shared" si="4" ref="BU72:BU91">ROUND(((BJ72+BK72+BL72+BM72+BN72+BO72+BP72+BQ72+BR72+BS72)/BT72),1)</f>
        <v>90</v>
      </c>
      <c r="BV72" s="42">
        <v>1</v>
      </c>
      <c r="BW72" s="12">
        <f aca="true" t="shared" si="5" ref="BW72:CG72">+BW4</f>
        <v>0</v>
      </c>
      <c r="BX72" s="12">
        <f t="shared" si="5"/>
        <v>0</v>
      </c>
      <c r="BY72" s="12">
        <f t="shared" si="5"/>
        <v>0</v>
      </c>
      <c r="BZ72" s="12">
        <f t="shared" si="5"/>
        <v>0</v>
      </c>
      <c r="CA72" s="12">
        <f t="shared" si="5"/>
        <v>0</v>
      </c>
      <c r="CB72" s="12">
        <f t="shared" si="5"/>
        <v>0</v>
      </c>
      <c r="CC72" s="12">
        <f t="shared" si="5"/>
        <v>0</v>
      </c>
      <c r="CD72" s="12">
        <f t="shared" si="5"/>
        <v>0</v>
      </c>
      <c r="CE72" s="12">
        <f t="shared" si="5"/>
        <v>0</v>
      </c>
      <c r="CF72" s="12">
        <f t="shared" si="5"/>
        <v>0</v>
      </c>
      <c r="CG72" s="12">
        <f t="shared" si="5"/>
        <v>0</v>
      </c>
      <c r="CH72" s="4" t="str">
        <f>+IF(BX72&lt;&gt;BX73,IF(BX72=0,"100",IF(BX72=1,$BD$118,IF(BX72=2,$BH$118,IF(BX72="x",$BF$118,"")))),"0")</f>
        <v>0</v>
      </c>
      <c r="CI72" s="4" t="str">
        <f>+IF(BY72&lt;&gt;BY73,IF(BY72=0,"100",IF(BY72=1,$BD$119,IF(BY72=2,$BH$119,IF(BY72="x",$BF$119,"")))),"0")</f>
        <v>0</v>
      </c>
      <c r="CJ72" s="4" t="str">
        <f>+IF(BZ72&lt;&gt;BZ73,IF(BZ72=0,"100",IF(BZ72=1,$BD$120,IF(BZ72=2,$BH$120,IF(BZ72="x",$BF$120,"")))),"0")</f>
        <v>0</v>
      </c>
      <c r="CK72" s="4" t="str">
        <f>+IF(CA72&lt;&gt;CA73,IF(CA72=0,"100",IF(CA72=1,$BD$121,IF(CA72=2,$BH$121,IF(CA72="x",$BF$121,"")))),"0")</f>
        <v>0</v>
      </c>
      <c r="CL72" s="4" t="str">
        <f>+IF(CB72&lt;&gt;CB73,IF(CB72=0,"100",IF(CB72=1,$BD$122,IF(CB72=2,$BH$122,IF(CB72="x",$BF$122,"")))),"0")</f>
        <v>0</v>
      </c>
      <c r="CM72" s="4" t="str">
        <f>+IF(CC72&lt;&gt;CC73,IF(CC72=0,"100",IF(CC72=1,$BD$123,IF(CC72=2,$BH$123,IF(CC72="x",$BF$123,"")))),"0")</f>
        <v>0</v>
      </c>
      <c r="CN72" s="4" t="str">
        <f>+IF(CD72&lt;&gt;CD73,IF(CD72=0,"100",IF(CD72=1,$BD$124,IF(CD72=2,$BH$124,IF(CD72="x",$BF$124,"")))),"0")</f>
        <v>0</v>
      </c>
      <c r="CO72" s="4" t="str">
        <f>+IF(CE72&lt;&gt;CE73,IF(CE72=0,"100",IF(CE72=1,$BD$125,IF(CE72=2,$BH$125,IF(CE72="x",$BF$125,"")))),"0")</f>
        <v>0</v>
      </c>
      <c r="CP72" s="4" t="str">
        <f>+IF(CF72&lt;&gt;CF73,IF(CF72=0,"100",IF(CF72=1,$BD$126,IF(CF72=2,$BH$126,IF(CF72="x",$BF$126,"")))),"0")</f>
        <v>0</v>
      </c>
      <c r="CQ72" s="4" t="str">
        <f>+IF(CG72&lt;&gt;CG73,IF(CG72=0,"100",IF(CG72=1,$BD$127,IF(CG72=2,$BH$127,IF(CG72="x",$BF$127,"")))),"0")</f>
        <v>0</v>
      </c>
      <c r="CR72" s="8">
        <f>10-COUNTIF(CH72:CQ72,0)</f>
        <v>0</v>
      </c>
      <c r="CS72" s="19" t="e">
        <f aca="true" t="shared" si="6" ref="CS72:CS91">ROUND(((CH72+CI72+CJ72+CK72+CL72+CM72+CN72+CO72+CP72+CQ72)/CR72),1)</f>
        <v>#DIV/0!</v>
      </c>
      <c r="CT72" s="14"/>
    </row>
    <row r="73" spans="1:98" ht="11.25">
      <c r="A73" s="11"/>
      <c r="B73" s="49"/>
      <c r="C73" s="12" t="str">
        <f aca="true" t="shared" si="7" ref="C73:M73">+C5</f>
        <v>Молодечно</v>
      </c>
      <c r="D73" s="12">
        <f t="shared" si="7"/>
        <v>1</v>
      </c>
      <c r="E73" s="12">
        <f t="shared" si="7"/>
        <v>1</v>
      </c>
      <c r="F73" s="12">
        <f t="shared" si="7"/>
        <v>2</v>
      </c>
      <c r="G73" s="12">
        <f t="shared" si="7"/>
        <v>1</v>
      </c>
      <c r="H73" s="12">
        <f t="shared" si="7"/>
        <v>1</v>
      </c>
      <c r="I73" s="12">
        <f t="shared" si="7"/>
        <v>1</v>
      </c>
      <c r="J73" s="12">
        <f t="shared" si="7"/>
        <v>1</v>
      </c>
      <c r="K73" s="12">
        <f t="shared" si="7"/>
        <v>1</v>
      </c>
      <c r="L73" s="12">
        <f t="shared" si="7"/>
        <v>1</v>
      </c>
      <c r="M73" s="13">
        <f t="shared" si="7"/>
        <v>1</v>
      </c>
      <c r="N73" s="7" t="str">
        <f>+IF(D72&lt;&gt;D73,IF(D73=0,"100",IF(D73=1,$BD$118,IF(D73=2,$BH$118,IF(D73="x",$BF$118,"")))),"0")</f>
        <v>0</v>
      </c>
      <c r="O73" s="7" t="str">
        <f>+IF(E72&lt;&gt;E73,IF(E73=0,"100",IF(E73=1,$BD$119,IF(E73=2,$BH$119,IF(E73="x",$BF$119,"")))),"0")</f>
        <v>0</v>
      </c>
      <c r="P73" s="7" t="str">
        <f>+IF(F72&lt;&gt;F73,IF(F73=0,"100",IF(F73=1,$BD$120,IF(F73=2,$BH$120,IF(F73="x",$BF$120,"")))),"0")</f>
        <v>0</v>
      </c>
      <c r="Q73" s="7" t="str">
        <f>+IF(G72&lt;&gt;G73,IF(G73=0,"100",IF(G73=1,$BD$121,IF(G73=2,$BH$121,IF(G73="x",$BF$121,"")))),"0")</f>
        <v>0</v>
      </c>
      <c r="R73" s="7" t="str">
        <f>+IF(H72&lt;&gt;H73,IF(H73=0,"100",IF(H73=1,$BD$122,IF(H73=2,$BH$122,IF(H73="x",$BF$122,"")))),"0")</f>
        <v>0</v>
      </c>
      <c r="S73" s="7" t="str">
        <f>+IF(I72&lt;&gt;I73,IF(I73=0,"100",IF(I73=1,$BD$123,IF(I73=2,$BH$123,IF(I73="x",$BF$123,"")))),"0")</f>
        <v>0</v>
      </c>
      <c r="T73" s="7" t="str">
        <f>+IF(J72&lt;&gt;J73,IF(J73=0,"100",IF(J73=1,$BD$124,IF(J73=2,$BH$124,IF(J73="x",$BF$124,"")))),"0")</f>
        <v>0</v>
      </c>
      <c r="U73" s="7">
        <f>+IF(K72&lt;&gt;K73,IF(K73=0,"100",IF(K73=1,$BD$125,IF(K73=2,$BH$125,IF(K73="x",$BF$125,"")))),"0")</f>
        <v>39.04761904761905</v>
      </c>
      <c r="V73" s="7" t="str">
        <f>+IF(L72&lt;&gt;L73,IF(L73=0,"100",IF(L73=1,$BD$126,IF(L73=2,$BH$126,IF(L73="x",$BF$126,"")))),"0")</f>
        <v>0</v>
      </c>
      <c r="W73" s="7" t="str">
        <f>+IF(M72&lt;&gt;M73,IF(M73=0,"100",IF(M73=1,$BD$127,IF(M73=2,$BH$127,IF(M73="x",$BF$127,"")))),"0")</f>
        <v>0</v>
      </c>
      <c r="X73" s="17">
        <f aca="true" t="shared" si="8" ref="X73:X91">10-COUNTIF(N73:W73,0)</f>
        <v>1</v>
      </c>
      <c r="Y73" s="25">
        <f aca="true" t="shared" si="9" ref="Y73:Y91">ROUND(((N73+O73+P73+Q73+R73+S73+T73+U73+V73+W73)/X73),1)</f>
        <v>39</v>
      </c>
      <c r="Z73" s="50"/>
      <c r="AA73" s="12" t="str">
        <f aca="true" t="shared" si="10" ref="AA73:AK73">+AA5</f>
        <v>Тупапа</v>
      </c>
      <c r="AB73" s="12">
        <f t="shared" si="10"/>
        <v>1</v>
      </c>
      <c r="AC73" s="12">
        <f t="shared" si="10"/>
        <v>1</v>
      </c>
      <c r="AD73" s="12">
        <f t="shared" si="10"/>
        <v>2</v>
      </c>
      <c r="AE73" s="12">
        <f t="shared" si="10"/>
        <v>1</v>
      </c>
      <c r="AF73" s="12">
        <f t="shared" si="10"/>
        <v>2</v>
      </c>
      <c r="AG73" s="12">
        <f t="shared" si="10"/>
        <v>1</v>
      </c>
      <c r="AH73" s="12">
        <f t="shared" si="10"/>
        <v>1</v>
      </c>
      <c r="AI73" s="12">
        <f t="shared" si="10"/>
        <v>1</v>
      </c>
      <c r="AJ73" s="12">
        <f t="shared" si="10"/>
        <v>1</v>
      </c>
      <c r="AK73" s="13">
        <f t="shared" si="10"/>
        <v>1</v>
      </c>
      <c r="AL73" s="7" t="str">
        <f>+IF(AB72&lt;&gt;AB73,IF(AB73=0,"100",IF(AB73=1,$BD$118,IF(AB73=2,$BH$118,IF(AB73="x",$BF$118,"")))),"0")</f>
        <v>0</v>
      </c>
      <c r="AM73" s="7" t="str">
        <f>+IF(AC72&lt;&gt;AC73,IF(AC73=0,"100",IF(AC73=1,$BD$119,IF(AC73=2,$BH$119,IF(AC73="x",$BF$119,"")))),"0")</f>
        <v>0</v>
      </c>
      <c r="AN73" s="7">
        <f>+IF(AD72&lt;&gt;AD73,IF(AD73=0,"100",IF(AD73=1,$BD$120,IF(AD73=2,$BH$120,IF(AD73="x",$BF$120,"")))),"0")</f>
        <v>62.03703703703704</v>
      </c>
      <c r="AO73" s="7" t="str">
        <f>+IF(AE72&lt;&gt;AE73,IF(AE73=0,"100",IF(AE73=1,$BD$121,IF(AE73=2,$BH$121,IF(AE73="x",$BF$121,"")))),"0")</f>
        <v>0</v>
      </c>
      <c r="AP73" s="7">
        <f>+IF(AF72&lt;&gt;AF73,IF(AF73=0,"100",IF(AF73=1,$BD$122,IF(AF73=2,$BH$122,IF(AF73="x",$BF$122,"")))),"0")</f>
        <v>30.76923076923077</v>
      </c>
      <c r="AQ73" s="7" t="str">
        <f>+IF(AG72&lt;&gt;AG73,IF(AG73=0,"100",IF(AG73=1,$BD$123,IF(AG73=2,$BH$123,IF(AG73="x",$BF$123,"")))),"0")</f>
        <v>0</v>
      </c>
      <c r="AR73" s="7">
        <f>+IF(AH72&lt;&gt;AH73,IF(AH73=0,"100",IF(AH73=1,$BD$124,IF(AH73=2,$BH$124,IF(AH73="x",$BF$124,"")))),"0")</f>
        <v>80</v>
      </c>
      <c r="AS73" s="7" t="str">
        <f>+IF(AI72&lt;&gt;AI73,IF(AI73=0,"100",IF(AI73=1,$BD$125,IF(AI73=2,$BH$125,IF(AI73="x",$BF$125,"")))),"0")</f>
        <v>0</v>
      </c>
      <c r="AT73" s="7" t="str">
        <f>+IF(AJ72&lt;&gt;AJ73,IF(AJ73=0,"100",IF(AJ73=1,$BD$126,IF(AJ73=2,$BH$126,IF(AJ73="x",$BF$126,"")))),"0")</f>
        <v>0</v>
      </c>
      <c r="AU73" s="7">
        <f>+IF(AK72&lt;&gt;AK73,IF(AK73=0,"100",IF(AK73=1,$BD$127,IF(AK73=2,$BH$127,IF(AK73="x",$BF$127,"")))),"0")</f>
        <v>71.66666666666667</v>
      </c>
      <c r="AV73" s="8">
        <f aca="true" t="shared" si="11" ref="AV73:AV91">10-COUNTIF(AL73:AU73,0)</f>
        <v>4</v>
      </c>
      <c r="AW73" s="25">
        <f t="shared" si="2"/>
        <v>61.1</v>
      </c>
      <c r="AX73" s="43"/>
      <c r="AY73" s="12" t="str">
        <f aca="true" t="shared" si="12" ref="AY73:BI73">+AY5</f>
        <v>Генчлербирлиги</v>
      </c>
      <c r="AZ73" s="12">
        <f t="shared" si="12"/>
        <v>1</v>
      </c>
      <c r="BA73" s="12">
        <f t="shared" si="12"/>
        <v>1</v>
      </c>
      <c r="BB73" s="12">
        <f t="shared" si="12"/>
        <v>2</v>
      </c>
      <c r="BC73" s="12">
        <f t="shared" si="12"/>
        <v>1</v>
      </c>
      <c r="BD73" s="12">
        <f t="shared" si="12"/>
        <v>1</v>
      </c>
      <c r="BE73" s="12">
        <f t="shared" si="12"/>
        <v>1</v>
      </c>
      <c r="BF73" s="12" t="str">
        <f t="shared" si="12"/>
        <v>x</v>
      </c>
      <c r="BG73" s="12" t="str">
        <f t="shared" si="12"/>
        <v>x</v>
      </c>
      <c r="BH73" s="12">
        <f t="shared" si="12"/>
        <v>1</v>
      </c>
      <c r="BI73" s="12">
        <f t="shared" si="12"/>
        <v>1</v>
      </c>
      <c r="BJ73" s="7" t="str">
        <f>+IF(AZ72&lt;&gt;AZ73,IF(AZ73=0,"100",IF(AZ73=1,$BD$118,IF(AZ73=2,$BH$118,IF(AZ73="x",$BF$118,"")))),"0")</f>
        <v>0</v>
      </c>
      <c r="BK73" s="7" t="str">
        <f>+IF(BA72&lt;&gt;BA73,IF(BA73=0,"100",IF(BA73=1,$BD$119,IF(BA73=2,$BH$119,IF(BA73="x",$BF$119,"")))),"0")</f>
        <v>0</v>
      </c>
      <c r="BL73" s="7" t="str">
        <f>+IF(BB72&lt;&gt;BB73,IF(BB73=0,"100",IF(BB73=1,$BD$120,IF(BB73=2,$BH$120,IF(BB73="x",$BF$120,"")))),"0")</f>
        <v>0</v>
      </c>
      <c r="BM73" s="7" t="str">
        <f>+IF(BC72&lt;&gt;BC73,IF(BC73=0,"100",IF(BC73=1,$BD$121,IF(BC73=2,$BH$121,IF(BC73="x",$BF$121,"")))),"0")</f>
        <v>0</v>
      </c>
      <c r="BN73" s="7" t="str">
        <f>+IF(BD72&lt;&gt;BD73,IF(BD73=0,"100",IF(BD73=1,$BD$122,IF(BD73=2,$BH$122,IF(BD73="x",$BF$122,"")))),"0")</f>
        <v>0</v>
      </c>
      <c r="BO73" s="7" t="str">
        <f>+IF(BE72&lt;&gt;BE73,IF(BE73=0,"100",IF(BE73=1,$BD$123,IF(BE73=2,$BH$123,IF(BE73="x",$BF$123,"")))),"0")</f>
        <v>0</v>
      </c>
      <c r="BP73" s="7">
        <f>+IF(BF72&lt;&gt;BF73,IF(BF73=0,"100",IF(BF73=1,$BD$124,IF(BF73=2,$BH$124,IF(BF73="x",$BF$124,"")))),"0")</f>
        <v>13.043478260869565</v>
      </c>
      <c r="BQ73" s="7">
        <f>+IF(BG72&lt;&gt;BG73,IF(BG73=0,"100",IF(BG73=1,$BD$125,IF(BG73=2,$BH$125,IF(BG73="x",$BF$125,"")))),"0")</f>
        <v>28.571428571428573</v>
      </c>
      <c r="BR73" s="7" t="str">
        <f>+IF(BH72&lt;&gt;BH73,IF(BH73=0,"100",IF(BH73=1,$BD$126,IF(BH73=2,$BH$126,IF(BH73="x",$BF$126,"")))),"0")</f>
        <v>0</v>
      </c>
      <c r="BS73" s="7" t="str">
        <f>+IF(BI72&lt;&gt;BI73,IF(BI73=0,"100",IF(BI73=1,$BD$127,IF(BI73=2,$BH$127,IF(BI73="x",$BF$127,"")))),"0")</f>
        <v>0</v>
      </c>
      <c r="BT73" s="8">
        <f aca="true" t="shared" si="13" ref="BT73:BT91">10-COUNTIF(BJ73:BS73,0)</f>
        <v>2</v>
      </c>
      <c r="BU73" s="25">
        <f t="shared" si="4"/>
        <v>20.8</v>
      </c>
      <c r="BV73" s="43"/>
      <c r="BW73" s="12">
        <f aca="true" t="shared" si="14" ref="BW73:CG73">+BW5</f>
        <v>0</v>
      </c>
      <c r="BX73" s="12">
        <f t="shared" si="14"/>
        <v>0</v>
      </c>
      <c r="BY73" s="12">
        <f t="shared" si="14"/>
        <v>0</v>
      </c>
      <c r="BZ73" s="12">
        <f t="shared" si="14"/>
        <v>0</v>
      </c>
      <c r="CA73" s="12">
        <f t="shared" si="14"/>
        <v>0</v>
      </c>
      <c r="CB73" s="12">
        <f t="shared" si="14"/>
        <v>0</v>
      </c>
      <c r="CC73" s="12">
        <f t="shared" si="14"/>
        <v>0</v>
      </c>
      <c r="CD73" s="12">
        <f t="shared" si="14"/>
        <v>0</v>
      </c>
      <c r="CE73" s="12">
        <f t="shared" si="14"/>
        <v>0</v>
      </c>
      <c r="CF73" s="12">
        <f t="shared" si="14"/>
        <v>0</v>
      </c>
      <c r="CG73" s="12">
        <f t="shared" si="14"/>
        <v>0</v>
      </c>
      <c r="CH73" s="7" t="str">
        <f>+IF(BX72&lt;&gt;BX73,IF(BX73=0,"100",IF(BX73=1,$BD$118,IF(BX73=2,$BH$118,IF(BX73="x",$BF$118,"")))),"0")</f>
        <v>0</v>
      </c>
      <c r="CI73" s="7" t="str">
        <f>+IF(BY72&lt;&gt;BY73,IF(BY73=0,"100",IF(BY73=1,$BD$119,IF(BY73=2,$BH$119,IF(BY73="x",$BF$119,"")))),"0")</f>
        <v>0</v>
      </c>
      <c r="CJ73" s="7" t="str">
        <f>+IF(BZ72&lt;&gt;BZ73,IF(BZ73=0,"100",IF(BZ73=1,$BD$120,IF(BZ73=2,$BH$120,IF(BZ73="x",$BF$120,"")))),"0")</f>
        <v>0</v>
      </c>
      <c r="CK73" s="7" t="str">
        <f>+IF(CA72&lt;&gt;CA73,IF(CA73=0,"100",IF(CA73=1,$BD$121,IF(CA73=2,$BH$121,IF(CA73="x",$BF$121,"")))),"0")</f>
        <v>0</v>
      </c>
      <c r="CL73" s="7" t="str">
        <f>+IF(CB72&lt;&gt;CB73,IF(CB73=0,"100",IF(CB73=1,$BD$122,IF(CB73=2,$BH$122,IF(CB73="x",$BF$122,"")))),"0")</f>
        <v>0</v>
      </c>
      <c r="CM73" s="7" t="str">
        <f>+IF(CC72&lt;&gt;CC73,IF(CC73=0,"100",IF(CC73=1,$BD$123,IF(CC73=2,$BH$123,IF(CC73="x",$BF$123,"")))),"0")</f>
        <v>0</v>
      </c>
      <c r="CN73" s="7" t="str">
        <f>+IF(CD72&lt;&gt;CD73,IF(CD73=0,"100",IF(CD73=1,$BD$124,IF(CD73=2,$BH$124,IF(CD73="x",$BF$124,"")))),"0")</f>
        <v>0</v>
      </c>
      <c r="CO73" s="7" t="str">
        <f>+IF(CE72&lt;&gt;CE73,IF(CE73=0,"100",IF(CE73=1,$BD$125,IF(CE73=2,$BH$125,IF(CE73="x",$BF$125,"")))),"0")</f>
        <v>0</v>
      </c>
      <c r="CP73" s="7" t="str">
        <f>+IF(CF72&lt;&gt;CF73,IF(CF73=0,"100",IF(CF73=1,$BD$126,IF(CF73=2,$BH$126,IF(CF73="x",$BF$126,"")))),"0")</f>
        <v>0</v>
      </c>
      <c r="CQ73" s="7" t="str">
        <f>+IF(CG72&lt;&gt;CG73,IF(CG73=0,"100",IF(CG73=1,$BD$127,IF(CG73=2,$BH$127,IF(CG73="x",$BF$127,"")))),"0")</f>
        <v>0</v>
      </c>
      <c r="CR73" s="8">
        <f aca="true" t="shared" si="15" ref="CR73:CR91">10-COUNTIF(CH73:CQ73,0)</f>
        <v>0</v>
      </c>
      <c r="CS73" s="18" t="e">
        <f t="shared" si="6"/>
        <v>#DIV/0!</v>
      </c>
      <c r="CT73" s="14"/>
    </row>
    <row r="74" spans="1:98" ht="11.25">
      <c r="A74" s="11"/>
      <c r="B74" s="47">
        <v>2</v>
      </c>
      <c r="C74" s="4" t="str">
        <f aca="true" t="shared" si="16" ref="C74:M74">+C7</f>
        <v>КАМАЗ</v>
      </c>
      <c r="D74" s="4">
        <f t="shared" si="16"/>
        <v>1</v>
      </c>
      <c r="E74" s="4">
        <f t="shared" si="16"/>
        <v>1</v>
      </c>
      <c r="F74" s="4">
        <f t="shared" si="16"/>
        <v>0</v>
      </c>
      <c r="G74" s="4">
        <f t="shared" si="16"/>
        <v>1</v>
      </c>
      <c r="H74" s="4" t="str">
        <f t="shared" si="16"/>
        <v>x</v>
      </c>
      <c r="I74" s="4">
        <f t="shared" si="16"/>
        <v>1</v>
      </c>
      <c r="J74" s="4">
        <f t="shared" si="16"/>
        <v>1</v>
      </c>
      <c r="K74" s="4">
        <f t="shared" si="16"/>
        <v>2</v>
      </c>
      <c r="L74" s="4">
        <f t="shared" si="16"/>
        <v>1</v>
      </c>
      <c r="M74" s="16">
        <f t="shared" si="16"/>
        <v>1</v>
      </c>
      <c r="N74" s="4" t="str">
        <f>+IF(D74&lt;&gt;D75,IF(D74=0,"100",IF(D74=1,$BD$118,IF(D74=2,$BH$118,IF(D74="x",$BF$118,"")))),"0")</f>
        <v>0</v>
      </c>
      <c r="O74" s="4">
        <f>+IF(E74&lt;&gt;E75,IF(E74=0,"100",IF(E74=1,$BD$119,IF(E74=2,$BH$119,IF(E74="x",$BF$119,"")))),"0")</f>
        <v>88.13559322033899</v>
      </c>
      <c r="P74" s="4" t="str">
        <f>+IF(F74&lt;&gt;F75,IF(F74=0,"100",IF(F74=1,$BD$120,IF(F74=2,$BH$120,IF(F74="x",$BF$120,"")))),"0")</f>
        <v>100</v>
      </c>
      <c r="Q74" s="4" t="str">
        <f>+IF(G74&lt;&gt;G75,IF(G74=0,"100",IF(G74=1,$BD$121,IF(G74=2,$BH$121,IF(G74="x",$BF$121,"")))),"0")</f>
        <v>0</v>
      </c>
      <c r="R74" s="4" t="str">
        <f>+IF(H74&lt;&gt;H75,IF(H74=0,"100",IF(H74=1,$BD$122,IF(H74=2,$BH$122,IF(H74="x",$BF$122,"")))),"0")</f>
        <v>0</v>
      </c>
      <c r="S74" s="4">
        <f>+IF(I74&lt;&gt;I75,IF(I74=0,"100",IF(I74=1,$BD$123,IF(I74=2,$BH$123,IF(I74="x",$BF$123,"")))),"0")</f>
        <v>51.785714285714285</v>
      </c>
      <c r="T74" s="4" t="str">
        <f>+IF(J74&lt;&gt;J75,IF(J74=0,"100",IF(J74=1,$BD$124,IF(J74=2,$BH$124,IF(J74="x",$BF$124,"")))),"0")</f>
        <v>0</v>
      </c>
      <c r="U74" s="4" t="str">
        <f>+IF(K74&lt;&gt;K75,IF(K74=0,"100",IF(K74=1,$BD$125,IF(K74=2,$BH$125,IF(K74="x",$BF$125,"")))),"0")</f>
        <v>0</v>
      </c>
      <c r="V74" s="4" t="str">
        <f>+IF(L74&lt;&gt;L75,IF(L74=0,"100",IF(L74=1,$BD$126,IF(L74=2,$BH$126,IF(L74="x",$BF$126,"")))),"0")</f>
        <v>0</v>
      </c>
      <c r="W74" s="4">
        <f>+IF(M74&lt;&gt;M75,IF(M74=0,"100",IF(M74=1,$BD$127,IF(M74=2,$BH$127,IF(M74="x",$BF$127,"")))),"0")</f>
        <v>71.66666666666667</v>
      </c>
      <c r="X74" s="8">
        <f t="shared" si="8"/>
        <v>4</v>
      </c>
      <c r="Y74" s="24">
        <f>ROUND(((N74+O74+P74+Q74+R74+S74+T74+U74+V74+W74)/X74),1)</f>
        <v>77.9</v>
      </c>
      <c r="Z74" s="48">
        <v>2</v>
      </c>
      <c r="AA74" s="4" t="str">
        <f aca="true" t="shared" si="17" ref="AA74:AK74">+AA7</f>
        <v>Сибирь*</v>
      </c>
      <c r="AB74" s="4">
        <f t="shared" si="17"/>
        <v>1</v>
      </c>
      <c r="AC74" s="4" t="str">
        <f t="shared" si="17"/>
        <v>x</v>
      </c>
      <c r="AD74" s="4">
        <f t="shared" si="17"/>
        <v>2</v>
      </c>
      <c r="AE74" s="4">
        <f t="shared" si="17"/>
        <v>1</v>
      </c>
      <c r="AF74" s="4">
        <f t="shared" si="17"/>
        <v>1</v>
      </c>
      <c r="AG74" s="4">
        <f t="shared" si="17"/>
        <v>2</v>
      </c>
      <c r="AH74" s="4">
        <f t="shared" si="17"/>
        <v>1</v>
      </c>
      <c r="AI74" s="4" t="str">
        <f t="shared" si="17"/>
        <v>x</v>
      </c>
      <c r="AJ74" s="4">
        <f t="shared" si="17"/>
        <v>2</v>
      </c>
      <c r="AK74" s="16" t="str">
        <f t="shared" si="17"/>
        <v>x</v>
      </c>
      <c r="AL74" s="4" t="str">
        <f>+IF(AB74&lt;&gt;AB75,IF(AB74=0,"100",IF(AB74=1,$BD$118,IF(AB74=2,$BH$118,IF(AB74="x",$BF$118,"")))),"0")</f>
        <v>0</v>
      </c>
      <c r="AM74" s="4">
        <f>+IF(AC74&lt;&gt;AC75,IF(AC74=0,"100",IF(AC74=1,$BD$119,IF(AC74=2,$BH$119,IF(AC74="x",$BF$119,"")))),"0")</f>
        <v>10.169491525423728</v>
      </c>
      <c r="AN74" s="4" t="str">
        <f>+IF(AD74&lt;&gt;AD75,IF(AD74=0,"100",IF(AD74=1,$BD$120,IF(AD74=2,$BH$120,IF(AD74="x",$BF$120,"")))),"0")</f>
        <v>0</v>
      </c>
      <c r="AO74" s="4" t="str">
        <f>+IF(AE74&lt;&gt;AE75,IF(AE74=0,"100",IF(AE74=1,$BD$121,IF(AE74=2,$BH$121,IF(AE74="x",$BF$121,"")))),"0")</f>
        <v>0</v>
      </c>
      <c r="AP74" s="4">
        <f>+IF(AF74&lt;&gt;AF75,IF(AF74=0,"100",IF(AF74=1,$BD$122,IF(AF74=2,$BH$122,IF(AF74="x",$BF$122,"")))),"0")</f>
        <v>43.58974358974359</v>
      </c>
      <c r="AQ74" s="4">
        <f>+IF(AG74&lt;&gt;AG75,IF(AG74=0,"100",IF(AG74=1,$BD$123,IF(AG74=2,$BH$123,IF(AG74="x",$BF$123,"")))),"0")</f>
        <v>18.75</v>
      </c>
      <c r="AR74" s="4">
        <f>+IF(AH74&lt;&gt;AH75,IF(AH74=0,"100",IF(AH74=1,$BD$124,IF(AH74=2,$BH$124,IF(AH74="x",$BF$124,"")))),"0")</f>
        <v>80</v>
      </c>
      <c r="AS74" s="4" t="str">
        <f>+IF(AI74&lt;&gt;AI75,IF(AI74=0,"100",IF(AI74=1,$BD$125,IF(AI74=2,$BH$125,IF(AI74="x",$BF$125,"")))),"0")</f>
        <v>0</v>
      </c>
      <c r="AT74" s="4">
        <f>+IF(AJ74&lt;&gt;AJ75,IF(AJ74=0,"100",IF(AJ74=1,$BD$126,IF(AJ74=2,$BH$126,IF(AJ74="x",$BF$126,"")))),"0")</f>
        <v>5.833333333333333</v>
      </c>
      <c r="AU74" s="4">
        <f>+IF(AK74&lt;&gt;AK75,IF(AK74=0,"100",IF(AK74=1,$BD$127,IF(AK74=2,$BH$127,IF(AK74="x",$BF$127,"")))),"0")</f>
        <v>9.166666666666666</v>
      </c>
      <c r="AV74" s="8">
        <f t="shared" si="11"/>
        <v>6</v>
      </c>
      <c r="AW74" s="24">
        <f t="shared" si="2"/>
        <v>27.9</v>
      </c>
      <c r="AX74" s="40">
        <v>2</v>
      </c>
      <c r="AY74" s="4" t="str">
        <f aca="true" t="shared" si="18" ref="AY74:BI74">+AY7</f>
        <v>Ведрич</v>
      </c>
      <c r="AZ74" s="4">
        <f t="shared" si="18"/>
        <v>1</v>
      </c>
      <c r="BA74" s="4">
        <f t="shared" si="18"/>
        <v>1</v>
      </c>
      <c r="BB74" s="4">
        <f t="shared" si="18"/>
        <v>2</v>
      </c>
      <c r="BC74" s="4">
        <f t="shared" si="18"/>
        <v>2</v>
      </c>
      <c r="BD74" s="4" t="str">
        <f t="shared" si="18"/>
        <v>x</v>
      </c>
      <c r="BE74" s="4">
        <f t="shared" si="18"/>
        <v>1</v>
      </c>
      <c r="BF74" s="4">
        <f t="shared" si="18"/>
        <v>1</v>
      </c>
      <c r="BG74" s="4">
        <f t="shared" si="18"/>
        <v>0</v>
      </c>
      <c r="BH74" s="4">
        <f t="shared" si="18"/>
        <v>1</v>
      </c>
      <c r="BI74" s="4">
        <f t="shared" si="18"/>
        <v>2</v>
      </c>
      <c r="BJ74" s="4">
        <f>+IF(AZ74&lt;&gt;AZ75,IF(AZ74=0,"100",IF(AZ74=1,$BD$118,IF(AZ74=2,$BH$118,IF(AZ74="x",$BF$118,"")))),"0")</f>
        <v>77.98165137614679</v>
      </c>
      <c r="BK74" s="4" t="str">
        <f>+IF(BA74&lt;&gt;BA75,IF(BA74=0,"100",IF(BA74=1,$BD$119,IF(BA74=2,$BH$119,IF(BA74="x",$BF$119,"")))),"0")</f>
        <v>0</v>
      </c>
      <c r="BL74" s="4" t="str">
        <f>+IF(BB74&lt;&gt;BB75,IF(BB74=0,"100",IF(BB74=1,$BD$120,IF(BB74=2,$BH$120,IF(BB74="x",$BF$120,"")))),"0")</f>
        <v>0</v>
      </c>
      <c r="BM74" s="4">
        <f>+IF(BC74&lt;&gt;BC75,IF(BC74=0,"100",IF(BC74=1,$BD$121,IF(BC74=2,$BH$121,IF(BC74="x",$BF$121,"")))),"0")</f>
        <v>5</v>
      </c>
      <c r="BN74" s="4">
        <f>+IF(BD74&lt;&gt;BD75,IF(BD74=0,"100",IF(BD74=1,$BD$122,IF(BD74=2,$BH$122,IF(BD74="x",$BF$122,"")))),"0")</f>
        <v>25.641025641025642</v>
      </c>
      <c r="BO74" s="4">
        <f>+IF(BE74&lt;&gt;BE75,IF(BE74=0,"100",IF(BE74=1,$BD$123,IF(BE74=2,$BH$123,IF(BE74="x",$BF$123,"")))),"0")</f>
        <v>51.785714285714285</v>
      </c>
      <c r="BP74" s="4" t="str">
        <f>+IF(BF74&lt;&gt;BF75,IF(BF74=0,"100",IF(BF74=1,$BD$124,IF(BF74=2,$BH$124,IF(BF74="x",$BF$124,"")))),"0")</f>
        <v>0</v>
      </c>
      <c r="BQ74" s="4" t="str">
        <f>+IF(BG74&lt;&gt;BG75,IF(BG74=0,"100",IF(BG74=1,$BD$125,IF(BG74=2,$BH$125,IF(BG74="x",$BF$125,"")))),"0")</f>
        <v>100</v>
      </c>
      <c r="BR74" s="4" t="str">
        <f>+IF(BH74&lt;&gt;BH75,IF(BH74=0,"100",IF(BH74=1,$BD$126,IF(BH74=2,$BH$126,IF(BH74="x",$BF$126,"")))),"0")</f>
        <v>0</v>
      </c>
      <c r="BS74" s="4" t="str">
        <f>+IF(BI74&lt;&gt;BI75,IF(BI74=0,"100",IF(BI74=1,$BD$127,IF(BI74=2,$BH$127,IF(BI74="x",$BF$127,"")))),"0")</f>
        <v>0</v>
      </c>
      <c r="BT74" s="8">
        <f t="shared" si="13"/>
        <v>5</v>
      </c>
      <c r="BU74" s="24">
        <f t="shared" si="4"/>
        <v>52.1</v>
      </c>
      <c r="BV74" s="40">
        <v>2</v>
      </c>
      <c r="BW74" s="4">
        <f aca="true" t="shared" si="19" ref="BW74:CG74">+BW7</f>
        <v>0</v>
      </c>
      <c r="BX74" s="4">
        <f t="shared" si="19"/>
        <v>0</v>
      </c>
      <c r="BY74" s="4">
        <f t="shared" si="19"/>
        <v>0</v>
      </c>
      <c r="BZ74" s="4">
        <f t="shared" si="19"/>
        <v>0</v>
      </c>
      <c r="CA74" s="4">
        <f t="shared" si="19"/>
        <v>0</v>
      </c>
      <c r="CB74" s="4">
        <f t="shared" si="19"/>
        <v>0</v>
      </c>
      <c r="CC74" s="4">
        <f t="shared" si="19"/>
        <v>0</v>
      </c>
      <c r="CD74" s="4">
        <f t="shared" si="19"/>
        <v>0</v>
      </c>
      <c r="CE74" s="4">
        <f t="shared" si="19"/>
        <v>0</v>
      </c>
      <c r="CF74" s="4">
        <f t="shared" si="19"/>
        <v>0</v>
      </c>
      <c r="CG74" s="4">
        <f t="shared" si="19"/>
        <v>0</v>
      </c>
      <c r="CH74" s="4" t="str">
        <f>+IF(BX74&lt;&gt;BX75,IF(BX74=0,"100",IF(BX74=1,$BD$118,IF(BX74=2,$BH$118,IF(BX74="x",$BF$118,"")))),"0")</f>
        <v>0</v>
      </c>
      <c r="CI74" s="4" t="str">
        <f>+IF(BY74&lt;&gt;BY75,IF(BY74=0,"100",IF(BY74=1,$BD$119,IF(BY74=2,$BH$119,IF(BY74="x",$BF$119,"")))),"0")</f>
        <v>0</v>
      </c>
      <c r="CJ74" s="4" t="str">
        <f>+IF(BZ74&lt;&gt;BZ75,IF(BZ74=0,"100",IF(BZ74=1,$BD$120,IF(BZ74=2,$BH$120,IF(BZ74="x",$BF$120,"")))),"0")</f>
        <v>0</v>
      </c>
      <c r="CK74" s="4" t="str">
        <f>+IF(CA74&lt;&gt;CA75,IF(CA74=0,"100",IF(CA74=1,$BD$121,IF(CA74=2,$BH$121,IF(CA74="x",$BF$121,"")))),"0")</f>
        <v>0</v>
      </c>
      <c r="CL74" s="4" t="str">
        <f>+IF(CB74&lt;&gt;CB75,IF(CB74=0,"100",IF(CB74=1,$BD$122,IF(CB74=2,$BH$122,IF(CB74="x",$BF$122,"")))),"0")</f>
        <v>0</v>
      </c>
      <c r="CM74" s="4" t="str">
        <f>+IF(CC74&lt;&gt;CC75,IF(CC74=0,"100",IF(CC74=1,$BD$123,IF(CC74=2,$BH$123,IF(CC74="x",$BF$123,"")))),"0")</f>
        <v>0</v>
      </c>
      <c r="CN74" s="4" t="str">
        <f>+IF(CD74&lt;&gt;CD75,IF(CD74=0,"100",IF(CD74=1,$BD$124,IF(CD74=2,$BH$124,IF(CD74="x",$BF$124,"")))),"0")</f>
        <v>0</v>
      </c>
      <c r="CO74" s="4" t="str">
        <f>+IF(CE74&lt;&gt;CE75,IF(CE74=0,"100",IF(CE74=1,$BD$125,IF(CE74=2,$BH$125,IF(CE74="x",$BF$125,"")))),"0")</f>
        <v>0</v>
      </c>
      <c r="CP74" s="4" t="str">
        <f>+IF(CF74&lt;&gt;CF75,IF(CF74=0,"100",IF(CF74=1,$BD$126,IF(CF74=2,$BH$126,IF(CF74="x",$BF$126,"")))),"0")</f>
        <v>0</v>
      </c>
      <c r="CQ74" s="4" t="str">
        <f>+IF(CG74&lt;&gt;CG75,IF(CG74=0,"100",IF(CG74=1,$BD$127,IF(CG74=2,$BH$127,IF(CG74="x",$BF$127,"")))),"0")</f>
        <v>0</v>
      </c>
      <c r="CR74" s="8">
        <f t="shared" si="15"/>
        <v>0</v>
      </c>
      <c r="CS74" s="19" t="e">
        <f t="shared" si="6"/>
        <v>#DIV/0!</v>
      </c>
      <c r="CT74" s="14"/>
    </row>
    <row r="75" spans="1:98" ht="11.25">
      <c r="A75" s="11"/>
      <c r="B75" s="47"/>
      <c r="C75" s="4" t="str">
        <f aca="true" t="shared" si="20" ref="C75:M75">+C8</f>
        <v>Катания</v>
      </c>
      <c r="D75" s="4">
        <f t="shared" si="20"/>
        <v>1</v>
      </c>
      <c r="E75" s="4" t="str">
        <f t="shared" si="20"/>
        <v>x</v>
      </c>
      <c r="F75" s="4">
        <f t="shared" si="20"/>
        <v>1</v>
      </c>
      <c r="G75" s="4">
        <f t="shared" si="20"/>
        <v>1</v>
      </c>
      <c r="H75" s="4" t="str">
        <f t="shared" si="20"/>
        <v>x</v>
      </c>
      <c r="I75" s="4" t="str">
        <f t="shared" si="20"/>
        <v>x</v>
      </c>
      <c r="J75" s="4">
        <f t="shared" si="20"/>
        <v>1</v>
      </c>
      <c r="K75" s="4">
        <f t="shared" si="20"/>
        <v>2</v>
      </c>
      <c r="L75" s="4">
        <f t="shared" si="20"/>
        <v>1</v>
      </c>
      <c r="M75" s="16">
        <f t="shared" si="20"/>
        <v>2</v>
      </c>
      <c r="N75" s="7" t="str">
        <f>+IF(D74&lt;&gt;D75,IF(D75=0,"100",IF(D75=1,$BD$118,IF(D75=2,$BH$118,IF(D75="x",$BF$118,"")))),"0")</f>
        <v>0</v>
      </c>
      <c r="O75" s="7">
        <f>+IF(E74&lt;&gt;E75,IF(E75=0,"100",IF(E75=1,$BD$119,IF(E75=2,$BH$119,IF(E75="x",$BF$119,"")))),"0")</f>
        <v>10.169491525423728</v>
      </c>
      <c r="P75" s="7">
        <f>+IF(F74&lt;&gt;F75,IF(F75=0,"100",IF(F75=1,$BD$120,IF(F75=2,$BH$120,IF(F75="x",$BF$120,"")))),"0")</f>
        <v>27.77777777777778</v>
      </c>
      <c r="Q75" s="7" t="str">
        <f>+IF(G74&lt;&gt;G75,IF(G75=0,"100",IF(G75=1,$BD$121,IF(G75=2,$BH$121,IF(G75="x",$BF$121,"")))),"0")</f>
        <v>0</v>
      </c>
      <c r="R75" s="7" t="str">
        <f>+IF(H74&lt;&gt;H75,IF(H75=0,"100",IF(H75=1,$BD$122,IF(H75=2,$BH$122,IF(H75="x",$BF$122,"")))),"0")</f>
        <v>0</v>
      </c>
      <c r="S75" s="7">
        <f>+IF(I74&lt;&gt;I75,IF(I75=0,"100",IF(I75=1,$BD$123,IF(I75=2,$BH$123,IF(I75="x",$BF$123,"")))),"0")</f>
        <v>28.571428571428573</v>
      </c>
      <c r="T75" s="7" t="str">
        <f>+IF(J74&lt;&gt;J75,IF(J75=0,"100",IF(J75=1,$BD$124,IF(J75=2,$BH$124,IF(J75="x",$BF$124,"")))),"0")</f>
        <v>0</v>
      </c>
      <c r="U75" s="7" t="str">
        <f>+IF(K74&lt;&gt;K75,IF(K75=0,"100",IF(K75=1,$BD$125,IF(K75=2,$BH$125,IF(K75="x",$BF$125,"")))),"0")</f>
        <v>0</v>
      </c>
      <c r="V75" s="7" t="str">
        <f>+IF(L74&lt;&gt;L75,IF(L75=0,"100",IF(L75=1,$BD$126,IF(L75=2,$BH$126,IF(L75="x",$BF$126,"")))),"0")</f>
        <v>0</v>
      </c>
      <c r="W75" s="7">
        <f>+IF(M74&lt;&gt;M75,IF(M75=0,"100",IF(M75=1,$BD$127,IF(M75=2,$BH$127,IF(M75="x",$BF$127,"")))),"0")</f>
        <v>18.333333333333332</v>
      </c>
      <c r="X75" s="8">
        <f t="shared" si="8"/>
        <v>4</v>
      </c>
      <c r="Y75" s="25">
        <f t="shared" si="9"/>
        <v>21.2</v>
      </c>
      <c r="Z75" s="48"/>
      <c r="AA75" s="4" t="str">
        <f aca="true" t="shared" si="21" ref="AA75:AK75">+AA8</f>
        <v>Сельта</v>
      </c>
      <c r="AB75" s="4">
        <f t="shared" si="21"/>
        <v>1</v>
      </c>
      <c r="AC75" s="4">
        <f t="shared" si="21"/>
        <v>1</v>
      </c>
      <c r="AD75" s="4">
        <f t="shared" si="21"/>
        <v>2</v>
      </c>
      <c r="AE75" s="4">
        <f t="shared" si="21"/>
        <v>1</v>
      </c>
      <c r="AF75" s="4">
        <f t="shared" si="21"/>
        <v>2</v>
      </c>
      <c r="AG75" s="4" t="str">
        <f t="shared" si="21"/>
        <v>x</v>
      </c>
      <c r="AH75" s="4" t="str">
        <f t="shared" si="21"/>
        <v>x</v>
      </c>
      <c r="AI75" s="4" t="str">
        <f t="shared" si="21"/>
        <v>x</v>
      </c>
      <c r="AJ75" s="4">
        <f t="shared" si="21"/>
        <v>1</v>
      </c>
      <c r="AK75" s="16">
        <f t="shared" si="21"/>
        <v>1</v>
      </c>
      <c r="AL75" s="7" t="str">
        <f>+IF(AB74&lt;&gt;AB75,IF(AB75=0,"100",IF(AB75=1,$BD$118,IF(AB75=2,$BH$118,IF(AB75="x",$BF$118,"")))),"0")</f>
        <v>0</v>
      </c>
      <c r="AM75" s="7">
        <f>+IF(AC74&lt;&gt;AC75,IF(AC75=0,"100",IF(AC75=1,$BD$119,IF(AC75=2,$BH$119,IF(AC75="x",$BF$119,"")))),"0")</f>
        <v>88.13559322033899</v>
      </c>
      <c r="AN75" s="7" t="str">
        <f>+IF(AD74&lt;&gt;AD75,IF(AD75=0,"100",IF(AD75=1,$BD$120,IF(AD75=2,$BH$120,IF(AD75="x",$BF$120,"")))),"0")</f>
        <v>0</v>
      </c>
      <c r="AO75" s="7" t="str">
        <f>+IF(AE74&lt;&gt;AE75,IF(AE75=0,"100",IF(AE75=1,$BD$121,IF(AE75=2,$BH$121,IF(AE75="x",$BF$121,"")))),"0")</f>
        <v>0</v>
      </c>
      <c r="AP75" s="7">
        <f>+IF(AF74&lt;&gt;AF75,IF(AF75=0,"100",IF(AF75=1,$BD$122,IF(AF75=2,$BH$122,IF(AF75="x",$BF$122,"")))),"0")</f>
        <v>30.76923076923077</v>
      </c>
      <c r="AQ75" s="7">
        <f>+IF(AG74&lt;&gt;AG75,IF(AG75=0,"100",IF(AG75=1,$BD$123,IF(AG75=2,$BH$123,IF(AG75="x",$BF$123,"")))),"0")</f>
        <v>28.571428571428573</v>
      </c>
      <c r="AR75" s="7">
        <f>+IF(AH74&lt;&gt;AH75,IF(AH75=0,"100",IF(AH75=1,$BD$124,IF(AH75=2,$BH$124,IF(AH75="x",$BF$124,"")))),"0")</f>
        <v>13.043478260869565</v>
      </c>
      <c r="AS75" s="7" t="str">
        <f>+IF(AI74&lt;&gt;AI75,IF(AI75=0,"100",IF(AI75=1,$BD$125,IF(AI75=2,$BH$125,IF(AI75="x",$BF$125,"")))),"0")</f>
        <v>0</v>
      </c>
      <c r="AT75" s="7">
        <f>+IF(AJ74&lt;&gt;AJ75,IF(AJ75=0,"100",IF(AJ75=1,$BD$126,IF(AJ75=2,$BH$126,IF(AJ75="x",$BF$126,"")))),"0")</f>
        <v>78.33333333333333</v>
      </c>
      <c r="AU75" s="7">
        <f>+IF(AK74&lt;&gt;AK75,IF(AK75=0,"100",IF(AK75=1,$BD$127,IF(AK75=2,$BH$127,IF(AK75="x",$BF$127,"")))),"0")</f>
        <v>71.66666666666667</v>
      </c>
      <c r="AV75" s="8">
        <f t="shared" si="11"/>
        <v>6</v>
      </c>
      <c r="AW75" s="25">
        <f t="shared" si="2"/>
        <v>51.8</v>
      </c>
      <c r="AX75" s="41"/>
      <c r="AY75" s="4" t="str">
        <f aca="true" t="shared" si="22" ref="AY75:BI75">+AY8</f>
        <v>Байер</v>
      </c>
      <c r="AZ75" s="4">
        <f t="shared" si="22"/>
        <v>2</v>
      </c>
      <c r="BA75" s="4">
        <f t="shared" si="22"/>
        <v>1</v>
      </c>
      <c r="BB75" s="4">
        <f t="shared" si="22"/>
        <v>2</v>
      </c>
      <c r="BC75" s="4">
        <f t="shared" si="22"/>
        <v>1</v>
      </c>
      <c r="BD75" s="4">
        <f t="shared" si="22"/>
        <v>1</v>
      </c>
      <c r="BE75" s="4" t="str">
        <f t="shared" si="22"/>
        <v>x</v>
      </c>
      <c r="BF75" s="4">
        <f t="shared" si="22"/>
        <v>1</v>
      </c>
      <c r="BG75" s="4" t="str">
        <f t="shared" si="22"/>
        <v>x</v>
      </c>
      <c r="BH75" s="4">
        <f t="shared" si="22"/>
        <v>1</v>
      </c>
      <c r="BI75" s="4">
        <f t="shared" si="22"/>
        <v>2</v>
      </c>
      <c r="BJ75" s="7">
        <f>+IF(AZ74&lt;&gt;AZ75,IF(AZ75=0,"100",IF(AZ75=1,$BD$118,IF(AZ75=2,$BH$118,IF(AZ75="x",$BF$118,"")))),"0")</f>
        <v>6.422018348623853</v>
      </c>
      <c r="BK75" s="7" t="str">
        <f>+IF(BA74&lt;&gt;BA75,IF(BA75=0,"100",IF(BA75=1,$BD$119,IF(BA75=2,$BH$119,IF(BA75="x",$BF$119,"")))),"0")</f>
        <v>0</v>
      </c>
      <c r="BL75" s="7" t="str">
        <f>+IF(BB74&lt;&gt;BB75,IF(BB75=0,"100",IF(BB75=1,$BD$120,IF(BB75=2,$BH$120,IF(BB75="x",$BF$120,"")))),"0")</f>
        <v>0</v>
      </c>
      <c r="BM75" s="7">
        <f>+IF(BC74&lt;&gt;BC75,IF(BC75=0,"100",IF(BC75=1,$BD$121,IF(BC75=2,$BH$121,IF(BC75="x",$BF$121,"")))),"0")</f>
        <v>92.5</v>
      </c>
      <c r="BN75" s="7">
        <f>+IF(BD74&lt;&gt;BD75,IF(BD75=0,"100",IF(BD75=1,$BD$122,IF(BD75=2,$BH$122,IF(BD75="x",$BF$122,"")))),"0")</f>
        <v>43.58974358974359</v>
      </c>
      <c r="BO75" s="7">
        <f>+IF(BE74&lt;&gt;BE75,IF(BE75=0,"100",IF(BE75=1,$BD$123,IF(BE75=2,$BH$123,IF(BE75="x",$BF$123,"")))),"0")</f>
        <v>28.571428571428573</v>
      </c>
      <c r="BP75" s="7" t="str">
        <f>+IF(BF74&lt;&gt;BF75,IF(BF75=0,"100",IF(BF75=1,$BD$124,IF(BF75=2,$BH$124,IF(BF75="x",$BF$124,"")))),"0")</f>
        <v>0</v>
      </c>
      <c r="BQ75" s="7">
        <f>+IF(BG74&lt;&gt;BG75,IF(BG75=0,"100",IF(BG75=1,$BD$125,IF(BG75=2,$BH$125,IF(BG75="x",$BF$125,"")))),"0")</f>
        <v>28.571428571428573</v>
      </c>
      <c r="BR75" s="7" t="str">
        <f>+IF(BH74&lt;&gt;BH75,IF(BH75=0,"100",IF(BH75=1,$BD$126,IF(BH75=2,$BH$126,IF(BH75="x",$BF$126,"")))),"0")</f>
        <v>0</v>
      </c>
      <c r="BS75" s="7" t="str">
        <f>+IF(BI74&lt;&gt;BI75,IF(BI75=0,"100",IF(BI75=1,$BD$127,IF(BI75=2,$BH$127,IF(BI75="x",$BF$127,"")))),"0")</f>
        <v>0</v>
      </c>
      <c r="BT75" s="8">
        <f t="shared" si="13"/>
        <v>5</v>
      </c>
      <c r="BU75" s="25">
        <f t="shared" si="4"/>
        <v>39.9</v>
      </c>
      <c r="BV75" s="41"/>
      <c r="BW75" s="4">
        <f aca="true" t="shared" si="23" ref="BW75:CG75">+BW8</f>
        <v>0</v>
      </c>
      <c r="BX75" s="4">
        <f t="shared" si="23"/>
        <v>0</v>
      </c>
      <c r="BY75" s="4">
        <f t="shared" si="23"/>
        <v>0</v>
      </c>
      <c r="BZ75" s="4">
        <f t="shared" si="23"/>
        <v>0</v>
      </c>
      <c r="CA75" s="4">
        <f t="shared" si="23"/>
        <v>0</v>
      </c>
      <c r="CB75" s="4">
        <f t="shared" si="23"/>
        <v>0</v>
      </c>
      <c r="CC75" s="4">
        <f t="shared" si="23"/>
        <v>0</v>
      </c>
      <c r="CD75" s="4">
        <f t="shared" si="23"/>
        <v>0</v>
      </c>
      <c r="CE75" s="4">
        <f t="shared" si="23"/>
        <v>0</v>
      </c>
      <c r="CF75" s="4">
        <f t="shared" si="23"/>
        <v>0</v>
      </c>
      <c r="CG75" s="4">
        <f t="shared" si="23"/>
        <v>0</v>
      </c>
      <c r="CH75" s="7" t="str">
        <f>+IF(BX74&lt;&gt;BX75,IF(BX75=0,"100",IF(BX75=1,$BD$118,IF(BX75=2,$BH$118,IF(BX75="x",$BF$118,"")))),"0")</f>
        <v>0</v>
      </c>
      <c r="CI75" s="7" t="str">
        <f>+IF(BY74&lt;&gt;BY75,IF(BY75=0,"100",IF(BY75=1,$BD$119,IF(BY75=2,$BH$119,IF(BY75="x",$BF$119,"")))),"0")</f>
        <v>0</v>
      </c>
      <c r="CJ75" s="7" t="str">
        <f>+IF(BZ74&lt;&gt;BZ75,IF(BZ75=0,"100",IF(BZ75=1,$BD$120,IF(BZ75=2,$BH$120,IF(BZ75="x",$BF$120,"")))),"0")</f>
        <v>0</v>
      </c>
      <c r="CK75" s="7" t="str">
        <f>+IF(CA74&lt;&gt;CA75,IF(CA75=0,"100",IF(CA75=1,$BD$121,IF(CA75=2,$BH$121,IF(CA75="x",$BF$121,"")))),"0")</f>
        <v>0</v>
      </c>
      <c r="CL75" s="7" t="str">
        <f>+IF(CB74&lt;&gt;CB75,IF(CB75=0,"100",IF(CB75=1,$BD$122,IF(CB75=2,$BH$122,IF(CB75="x",$BF$122,"")))),"0")</f>
        <v>0</v>
      </c>
      <c r="CM75" s="7" t="str">
        <f>+IF(CC74&lt;&gt;CC75,IF(CC75=0,"100",IF(CC75=1,$BD$123,IF(CC75=2,$BH$123,IF(CC75="x",$BF$123,"")))),"0")</f>
        <v>0</v>
      </c>
      <c r="CN75" s="7" t="str">
        <f>+IF(CD74&lt;&gt;CD75,IF(CD75=0,"100",IF(CD75=1,$BD$124,IF(CD75=2,$BH$124,IF(CD75="x",$BF$124,"")))),"0")</f>
        <v>0</v>
      </c>
      <c r="CO75" s="7" t="str">
        <f>+IF(CE74&lt;&gt;CE75,IF(CE75=0,"100",IF(CE75=1,$BD$125,IF(CE75=2,$BH$125,IF(CE75="x",$BF$125,"")))),"0")</f>
        <v>0</v>
      </c>
      <c r="CP75" s="7" t="str">
        <f>+IF(CF74&lt;&gt;CF75,IF(CF75=0,"100",IF(CF75=1,$BD$126,IF(CF75=2,$BH$126,IF(CF75="x",$BF$126,"")))),"0")</f>
        <v>0</v>
      </c>
      <c r="CQ75" s="7" t="str">
        <f>+IF(CG74&lt;&gt;CG75,IF(CG75=0,"100",IF(CG75=1,$BD$127,IF(CG75=2,$BH$127,IF(CG75="x",$BF$127,"")))),"0")</f>
        <v>0</v>
      </c>
      <c r="CR75" s="8">
        <f t="shared" si="15"/>
        <v>0</v>
      </c>
      <c r="CS75" s="18" t="e">
        <f t="shared" si="6"/>
        <v>#DIV/0!</v>
      </c>
      <c r="CT75" s="14"/>
    </row>
    <row r="76" spans="1:98" ht="11.25">
      <c r="A76" s="11"/>
      <c r="B76" s="49">
        <v>3</v>
      </c>
      <c r="C76" s="12" t="str">
        <f aca="true" t="shared" si="24" ref="C76:M76">+C10</f>
        <v>Прогресо</v>
      </c>
      <c r="D76" s="12">
        <f t="shared" si="24"/>
        <v>1</v>
      </c>
      <c r="E76" s="12">
        <f t="shared" si="24"/>
        <v>1</v>
      </c>
      <c r="F76" s="12">
        <f t="shared" si="24"/>
        <v>2</v>
      </c>
      <c r="G76" s="12">
        <f t="shared" si="24"/>
        <v>1</v>
      </c>
      <c r="H76" s="12" t="str">
        <f t="shared" si="24"/>
        <v>x</v>
      </c>
      <c r="I76" s="12">
        <f t="shared" si="24"/>
        <v>1</v>
      </c>
      <c r="J76" s="12">
        <f t="shared" si="24"/>
        <v>1</v>
      </c>
      <c r="K76" s="12">
        <f t="shared" si="24"/>
        <v>0</v>
      </c>
      <c r="L76" s="12">
        <f t="shared" si="24"/>
        <v>1</v>
      </c>
      <c r="M76" s="13">
        <f t="shared" si="24"/>
        <v>1</v>
      </c>
      <c r="N76" s="4" t="str">
        <f>+IF(D76&lt;&gt;D77,IF(D76=0,"100",IF(D76=1,$BD$118,IF(D76=2,$BH$118,IF(D76="x",$BF$118,"")))),"0")</f>
        <v>0</v>
      </c>
      <c r="O76" s="4" t="str">
        <f>+IF(E76&lt;&gt;E77,IF(E76=0,"100",IF(E76=1,$BD$119,IF(E76=2,$BH$119,IF(E76="x",$BF$119,"")))),"0")</f>
        <v>0</v>
      </c>
      <c r="P76" s="4" t="str">
        <f>+IF(F76&lt;&gt;F77,IF(F76=0,"100",IF(F76=1,$BD$120,IF(F76=2,$BH$120,IF(F76="x",$BF$120,"")))),"0")</f>
        <v>0</v>
      </c>
      <c r="Q76" s="4" t="str">
        <f>+IF(G76&lt;&gt;G77,IF(G76=0,"100",IF(G76=1,$BD$121,IF(G76=2,$BH$121,IF(G76="x",$BF$121,"")))),"0")</f>
        <v>0</v>
      </c>
      <c r="R76" s="4" t="str">
        <f>+IF(H76&lt;&gt;H77,IF(H76=0,"100",IF(H76=1,$BD$122,IF(H76=2,$BH$122,IF(H76="x",$BF$122,"")))),"0")</f>
        <v>0</v>
      </c>
      <c r="S76" s="4" t="str">
        <f>+IF(I76&lt;&gt;I77,IF(I76=0,"100",IF(I76=1,$BD$123,IF(I76=2,$BH$123,IF(I76="x",$BF$123,"")))),"0")</f>
        <v>0</v>
      </c>
      <c r="T76" s="4" t="str">
        <f>+IF(J76&lt;&gt;J77,IF(J76=0,"100",IF(J76=1,$BD$124,IF(J76=2,$BH$124,IF(J76="x",$BF$124,"")))),"0")</f>
        <v>0</v>
      </c>
      <c r="U76" s="4" t="str">
        <f>+IF(K76&lt;&gt;K77,IF(K76=0,"100",IF(K76=1,$BD$125,IF(K76=2,$BH$125,IF(K76="x",$BF$125,"")))),"0")</f>
        <v>100</v>
      </c>
      <c r="V76" s="4">
        <f>+IF(L76&lt;&gt;L77,IF(L76=0,"100",IF(L76=1,$BD$126,IF(L76=2,$BH$126,IF(L76="x",$BF$126,"")))),"0")</f>
        <v>78.33333333333333</v>
      </c>
      <c r="W76" s="4" t="str">
        <f>+IF(M76&lt;&gt;M77,IF(M76=0,"100",IF(M76=1,$BD$127,IF(M76=2,$BH$127,IF(M76="x",$BF$127,"")))),"0")</f>
        <v>0</v>
      </c>
      <c r="X76" s="8">
        <f t="shared" si="8"/>
        <v>2</v>
      </c>
      <c r="Y76" s="24">
        <f>ROUND(((N76+O76+P76+Q76+R76+S76+T76+U76+V76+W76)/X76),1)</f>
        <v>89.2</v>
      </c>
      <c r="Z76" s="50">
        <v>3</v>
      </c>
      <c r="AA76" s="12" t="str">
        <f aca="true" t="shared" si="25" ref="AA76:AK76">+AA10</f>
        <v>Витебск</v>
      </c>
      <c r="AB76" s="12">
        <f t="shared" si="25"/>
        <v>1</v>
      </c>
      <c r="AC76" s="12">
        <f t="shared" si="25"/>
        <v>1</v>
      </c>
      <c r="AD76" s="12">
        <f t="shared" si="25"/>
        <v>0</v>
      </c>
      <c r="AE76" s="12">
        <f t="shared" si="25"/>
        <v>1</v>
      </c>
      <c r="AF76" s="12">
        <f t="shared" si="25"/>
        <v>1</v>
      </c>
      <c r="AG76" s="12">
        <f t="shared" si="25"/>
        <v>1</v>
      </c>
      <c r="AH76" s="12">
        <f t="shared" si="25"/>
        <v>1</v>
      </c>
      <c r="AI76" s="12">
        <f t="shared" si="25"/>
        <v>1</v>
      </c>
      <c r="AJ76" s="12">
        <f t="shared" si="25"/>
        <v>1</v>
      </c>
      <c r="AK76" s="13">
        <f t="shared" si="25"/>
        <v>1</v>
      </c>
      <c r="AL76" s="4" t="str">
        <f>+IF(AB76&lt;&gt;AB77,IF(AB76=0,"100",IF(AB76=1,$BD$118,IF(AB76=2,$BH$118,IF(AB76="x",$BF$118,"")))),"0")</f>
        <v>0</v>
      </c>
      <c r="AM76" s="4" t="str">
        <f>+IF(AC76&lt;&gt;AC77,IF(AC76=0,"100",IF(AC76=1,$BD$119,IF(AC76=2,$BH$119,IF(AC76="x",$BF$119,"")))),"0")</f>
        <v>0</v>
      </c>
      <c r="AN76" s="4" t="str">
        <f>+IF(AD76&lt;&gt;AD77,IF(AD76=0,"100",IF(AD76=1,$BD$120,IF(AD76=2,$BH$120,IF(AD76="x",$BF$120,"")))),"0")</f>
        <v>100</v>
      </c>
      <c r="AO76" s="4" t="str">
        <f>+IF(AE76&lt;&gt;AE77,IF(AE76=0,"100",IF(AE76=1,$BD$121,IF(AE76=2,$BH$121,IF(AE76="x",$BF$121,"")))),"0")</f>
        <v>0</v>
      </c>
      <c r="AP76" s="4">
        <f>+IF(AF76&lt;&gt;AF77,IF(AF76=0,"100",IF(AF76=1,$BD$122,IF(AF76=2,$BH$122,IF(AF76="x",$BF$122,"")))),"0")</f>
        <v>43.58974358974359</v>
      </c>
      <c r="AQ76" s="4">
        <f>+IF(AG76&lt;&gt;AG77,IF(AG76=0,"100",IF(AG76=1,$BD$123,IF(AG76=2,$BH$123,IF(AG76="x",$BF$123,"")))),"0")</f>
        <v>51.785714285714285</v>
      </c>
      <c r="AR76" s="4">
        <f>+IF(AH76&lt;&gt;AH77,IF(AH76=0,"100",IF(AH76=1,$BD$124,IF(AH76=2,$BH$124,IF(AH76="x",$BF$124,"")))),"0")</f>
        <v>80</v>
      </c>
      <c r="AS76" s="4">
        <f>+IF(AI76&lt;&gt;AI77,IF(AI76=0,"100",IF(AI76=1,$BD$125,IF(AI76=2,$BH$125,IF(AI76="x",$BF$125,"")))),"0")</f>
        <v>39.04761904761905</v>
      </c>
      <c r="AT76" s="4" t="str">
        <f>+IF(AJ76&lt;&gt;AJ77,IF(AJ76=0,"100",IF(AJ76=1,$BD$126,IF(AJ76=2,$BH$126,IF(AJ76="x",$BF$126,"")))),"0")</f>
        <v>0</v>
      </c>
      <c r="AU76" s="4">
        <f>+IF(AK76&lt;&gt;AK77,IF(AK76=0,"100",IF(AK76=1,$BD$127,IF(AK76=2,$BH$127,IF(AK76="x",$BF$127,"")))),"0")</f>
        <v>71.66666666666667</v>
      </c>
      <c r="AV76" s="8">
        <f t="shared" si="11"/>
        <v>6</v>
      </c>
      <c r="AW76" s="24">
        <f t="shared" si="2"/>
        <v>64.3</v>
      </c>
      <c r="AX76" s="42">
        <v>3</v>
      </c>
      <c r="AY76" s="12" t="str">
        <f aca="true" t="shared" si="26" ref="AY76:BI76">+AY10</f>
        <v>Мамелуди</v>
      </c>
      <c r="AZ76" s="12">
        <f t="shared" si="26"/>
        <v>1</v>
      </c>
      <c r="BA76" s="12">
        <f t="shared" si="26"/>
        <v>1</v>
      </c>
      <c r="BB76" s="12">
        <f t="shared" si="26"/>
        <v>1</v>
      </c>
      <c r="BC76" s="12">
        <f t="shared" si="26"/>
        <v>1</v>
      </c>
      <c r="BD76" s="12">
        <f t="shared" si="26"/>
        <v>1</v>
      </c>
      <c r="BE76" s="12">
        <f t="shared" si="26"/>
        <v>1</v>
      </c>
      <c r="BF76" s="12">
        <f t="shared" si="26"/>
        <v>1</v>
      </c>
      <c r="BG76" s="12">
        <f t="shared" si="26"/>
        <v>1</v>
      </c>
      <c r="BH76" s="12">
        <f t="shared" si="26"/>
        <v>1</v>
      </c>
      <c r="BI76" s="12">
        <f t="shared" si="26"/>
        <v>1</v>
      </c>
      <c r="BJ76" s="4">
        <f>+IF(AZ76&lt;&gt;AZ77,IF(AZ76=0,"100",IF(AZ76=1,$BD$118,IF(AZ76=2,$BH$118,IF(AZ76="x",$BF$118,"")))),"0")</f>
        <v>77.98165137614679</v>
      </c>
      <c r="BK76" s="4">
        <f>+IF(BA76&lt;&gt;BA77,IF(BA76=0,"100",IF(BA76=1,$BD$119,IF(BA76=2,$BH$119,IF(BA76="x",$BF$119,"")))),"0")</f>
        <v>88.13559322033899</v>
      </c>
      <c r="BL76" s="4">
        <f>+IF(BB76&lt;&gt;BB77,IF(BB76=0,"100",IF(BB76=1,$BD$120,IF(BB76=2,$BH$120,IF(BB76="x",$BF$120,"")))),"0")</f>
        <v>27.77777777777778</v>
      </c>
      <c r="BM76" s="4" t="str">
        <f>+IF(BC76&lt;&gt;BC77,IF(BC76=0,"100",IF(BC76=1,$BD$121,IF(BC76=2,$BH$121,IF(BC76="x",$BF$121,"")))),"0")</f>
        <v>0</v>
      </c>
      <c r="BN76" s="4" t="str">
        <f>+IF(BD76&lt;&gt;BD77,IF(BD76=0,"100",IF(BD76=1,$BD$122,IF(BD76=2,$BH$122,IF(BD76="x",$BF$122,"")))),"0")</f>
        <v>0</v>
      </c>
      <c r="BO76" s="4">
        <f>+IF(BE76&lt;&gt;BE77,IF(BE76=0,"100",IF(BE76=1,$BD$123,IF(BE76=2,$BH$123,IF(BE76="x",$BF$123,"")))),"0")</f>
        <v>51.785714285714285</v>
      </c>
      <c r="BP76" s="4" t="str">
        <f>+IF(BF76&lt;&gt;BF77,IF(BF76=0,"100",IF(BF76=1,$BD$124,IF(BF76=2,$BH$124,IF(BF76="x",$BF$124,"")))),"0")</f>
        <v>0</v>
      </c>
      <c r="BQ76" s="4">
        <f>+IF(BG76&lt;&gt;BG77,IF(BG76=0,"100",IF(BG76=1,$BD$125,IF(BG76=2,$BH$125,IF(BG76="x",$BF$125,"")))),"0")</f>
        <v>39.04761904761905</v>
      </c>
      <c r="BR76" s="4" t="str">
        <f>+IF(BH76&lt;&gt;BH77,IF(BH76=0,"100",IF(BH76=1,$BD$126,IF(BH76=2,$BH$126,IF(BH76="x",$BF$126,"")))),"0")</f>
        <v>0</v>
      </c>
      <c r="BS76" s="4" t="str">
        <f>+IF(BI76&lt;&gt;BI77,IF(BI76=0,"100",IF(BI76=1,$BD$127,IF(BI76=2,$BH$127,IF(BI76="x",$BF$127,"")))),"0")</f>
        <v>0</v>
      </c>
      <c r="BT76" s="8">
        <f t="shared" si="13"/>
        <v>5</v>
      </c>
      <c r="BU76" s="24">
        <f t="shared" si="4"/>
        <v>56.9</v>
      </c>
      <c r="BV76" s="42">
        <v>3</v>
      </c>
      <c r="BW76" s="12">
        <f aca="true" t="shared" si="27" ref="BW76:CG76">+BW10</f>
        <v>0</v>
      </c>
      <c r="BX76" s="12">
        <f t="shared" si="27"/>
        <v>0</v>
      </c>
      <c r="BY76" s="12">
        <f t="shared" si="27"/>
        <v>0</v>
      </c>
      <c r="BZ76" s="12">
        <f t="shared" si="27"/>
        <v>0</v>
      </c>
      <c r="CA76" s="12">
        <f t="shared" si="27"/>
        <v>0</v>
      </c>
      <c r="CB76" s="12">
        <f t="shared" si="27"/>
        <v>0</v>
      </c>
      <c r="CC76" s="12">
        <f t="shared" si="27"/>
        <v>0</v>
      </c>
      <c r="CD76" s="12">
        <f t="shared" si="27"/>
        <v>0</v>
      </c>
      <c r="CE76" s="12">
        <f t="shared" si="27"/>
        <v>0</v>
      </c>
      <c r="CF76" s="12">
        <f t="shared" si="27"/>
        <v>0</v>
      </c>
      <c r="CG76" s="12">
        <f t="shared" si="27"/>
        <v>0</v>
      </c>
      <c r="CH76" s="4" t="str">
        <f>+IF(BX76&lt;&gt;BX77,IF(BX76=0,"100",IF(BX76=1,$BD$118,IF(BX76=2,$BH$118,IF(BX76="x",$BF$118,"")))),"0")</f>
        <v>0</v>
      </c>
      <c r="CI76" s="4" t="str">
        <f>+IF(BY76&lt;&gt;BY77,IF(BY76=0,"100",IF(BY76=1,$BD$119,IF(BY76=2,$BH$119,IF(BY76="x",$BF$119,"")))),"0")</f>
        <v>0</v>
      </c>
      <c r="CJ76" s="4" t="str">
        <f>+IF(BZ76&lt;&gt;BZ77,IF(BZ76=0,"100",IF(BZ76=1,$BD$120,IF(BZ76=2,$BH$120,IF(BZ76="x",$BF$120,"")))),"0")</f>
        <v>0</v>
      </c>
      <c r="CK76" s="4" t="str">
        <f>+IF(CA76&lt;&gt;CA77,IF(CA76=0,"100",IF(CA76=1,$BD$121,IF(CA76=2,$BH$121,IF(CA76="x",$BF$121,"")))),"0")</f>
        <v>0</v>
      </c>
      <c r="CL76" s="4" t="str">
        <f>+IF(CB76&lt;&gt;CB77,IF(CB76=0,"100",IF(CB76=1,$BD$122,IF(CB76=2,$BH$122,IF(CB76="x",$BF$122,"")))),"0")</f>
        <v>0</v>
      </c>
      <c r="CM76" s="4" t="str">
        <f>+IF(CC76&lt;&gt;CC77,IF(CC76=0,"100",IF(CC76=1,$BD$123,IF(CC76=2,$BH$123,IF(CC76="x",$BF$123,"")))),"0")</f>
        <v>0</v>
      </c>
      <c r="CN76" s="4" t="str">
        <f>+IF(CD76&lt;&gt;CD77,IF(CD76=0,"100",IF(CD76=1,$BD$124,IF(CD76=2,$BH$124,IF(CD76="x",$BF$124,"")))),"0")</f>
        <v>0</v>
      </c>
      <c r="CO76" s="4" t="str">
        <f>+IF(CE76&lt;&gt;CE77,IF(CE76=0,"100",IF(CE76=1,$BD$125,IF(CE76=2,$BH$125,IF(CE76="x",$BF$125,"")))),"0")</f>
        <v>0</v>
      </c>
      <c r="CP76" s="4" t="str">
        <f>+IF(CF76&lt;&gt;CF77,IF(CF76=0,"100",IF(CF76=1,$BD$126,IF(CF76=2,$BH$126,IF(CF76="x",$BF$126,"")))),"0")</f>
        <v>0</v>
      </c>
      <c r="CQ76" s="4" t="str">
        <f>+IF(CG76&lt;&gt;CG77,IF(CG76=0,"100",IF(CG76=1,$BD$127,IF(CG76=2,$BH$127,IF(CG76="x",$BF$127,"")))),"0")</f>
        <v>0</v>
      </c>
      <c r="CR76" s="8">
        <f t="shared" si="15"/>
        <v>0</v>
      </c>
      <c r="CS76" s="19" t="e">
        <f t="shared" si="6"/>
        <v>#DIV/0!</v>
      </c>
      <c r="CT76" s="14"/>
    </row>
    <row r="77" spans="1:98" ht="11.25">
      <c r="A77" s="11"/>
      <c r="B77" s="49"/>
      <c r="C77" s="12" t="str">
        <f aca="true" t="shared" si="28" ref="C77:M77">+C11</f>
        <v>Депортиво</v>
      </c>
      <c r="D77" s="12">
        <f t="shared" si="28"/>
        <v>1</v>
      </c>
      <c r="E77" s="12">
        <f t="shared" si="28"/>
        <v>1</v>
      </c>
      <c r="F77" s="12">
        <f t="shared" si="28"/>
        <v>2</v>
      </c>
      <c r="G77" s="12">
        <f t="shared" si="28"/>
        <v>1</v>
      </c>
      <c r="H77" s="12" t="str">
        <f t="shared" si="28"/>
        <v>x</v>
      </c>
      <c r="I77" s="12">
        <f t="shared" si="28"/>
        <v>1</v>
      </c>
      <c r="J77" s="12">
        <f t="shared" si="28"/>
        <v>1</v>
      </c>
      <c r="K77" s="12">
        <f t="shared" si="28"/>
        <v>1</v>
      </c>
      <c r="L77" s="12" t="str">
        <f t="shared" si="28"/>
        <v>x</v>
      </c>
      <c r="M77" s="13">
        <f t="shared" si="28"/>
        <v>1</v>
      </c>
      <c r="N77" s="7" t="str">
        <f>+IF(D76&lt;&gt;D77,IF(D77=0,"100",IF(D77=1,$BD$118,IF(D77=2,$BH$118,IF(D77="x",$BF$118,"")))),"0")</f>
        <v>0</v>
      </c>
      <c r="O77" s="7" t="str">
        <f>+IF(E76&lt;&gt;E77,IF(E77=0,"100",IF(E77=1,$BD$119,IF(E77=2,$BH$119,IF(E77="x",$BF$119,"")))),"0")</f>
        <v>0</v>
      </c>
      <c r="P77" s="7" t="str">
        <f>+IF(F76&lt;&gt;F77,IF(F77=0,"100",IF(F77=1,$BD$120,IF(F77=2,$BH$120,IF(F77="x",$BF$120,"")))),"0")</f>
        <v>0</v>
      </c>
      <c r="Q77" s="7" t="str">
        <f>+IF(G76&lt;&gt;G77,IF(G77=0,"100",IF(G77=1,$BD$121,IF(G77=2,$BH$121,IF(G77="x",$BF$121,"")))),"0")</f>
        <v>0</v>
      </c>
      <c r="R77" s="7" t="str">
        <f>+IF(H76&lt;&gt;H77,IF(H77=0,"100",IF(H77=1,$BD$122,IF(H77=2,$BH$122,IF(H77="x",$BF$122,"")))),"0")</f>
        <v>0</v>
      </c>
      <c r="S77" s="7" t="str">
        <f>+IF(I76&lt;&gt;I77,IF(I77=0,"100",IF(I77=1,$BD$123,IF(I77=2,$BH$123,IF(I77="x",$BF$123,"")))),"0")</f>
        <v>0</v>
      </c>
      <c r="T77" s="7" t="str">
        <f>+IF(J76&lt;&gt;J77,IF(J77=0,"100",IF(J77=1,$BD$124,IF(J77=2,$BH$124,IF(J77="x",$BF$124,"")))),"0")</f>
        <v>0</v>
      </c>
      <c r="U77" s="7">
        <f>+IF(K76&lt;&gt;K77,IF(K77=0,"100",IF(K77=1,$BD$125,IF(K77=2,$BH$125,IF(K77="x",$BF$125,"")))),"0")</f>
        <v>39.04761904761905</v>
      </c>
      <c r="V77" s="7">
        <f>+IF(L76&lt;&gt;L77,IF(L77=0,"100",IF(L77=1,$BD$126,IF(L77=2,$BH$126,IF(L77="x",$BF$126,"")))),"0")</f>
        <v>15.833333333333334</v>
      </c>
      <c r="W77" s="7" t="str">
        <f>+IF(M76&lt;&gt;M77,IF(M77=0,"100",IF(M77=1,$BD$127,IF(M77=2,$BH$127,IF(M77="x",$BF$127,"")))),"0")</f>
        <v>0</v>
      </c>
      <c r="X77" s="8">
        <f t="shared" si="8"/>
        <v>2</v>
      </c>
      <c r="Y77" s="25">
        <f t="shared" si="9"/>
        <v>27.4</v>
      </c>
      <c r="Z77" s="50"/>
      <c r="AA77" s="12" t="str">
        <f aca="true" t="shared" si="29" ref="AA77:AK77">+AA11</f>
        <v>ВВВ-Венло</v>
      </c>
      <c r="AB77" s="12">
        <f t="shared" si="29"/>
        <v>1</v>
      </c>
      <c r="AC77" s="12">
        <f t="shared" si="29"/>
        <v>1</v>
      </c>
      <c r="AD77" s="12">
        <f t="shared" si="29"/>
        <v>2</v>
      </c>
      <c r="AE77" s="12">
        <f t="shared" si="29"/>
        <v>1</v>
      </c>
      <c r="AF77" s="12" t="str">
        <f t="shared" si="29"/>
        <v>x</v>
      </c>
      <c r="AG77" s="12" t="str">
        <f t="shared" si="29"/>
        <v>x</v>
      </c>
      <c r="AH77" s="12" t="str">
        <f t="shared" si="29"/>
        <v>x</v>
      </c>
      <c r="AI77" s="12" t="str">
        <f t="shared" si="29"/>
        <v>x</v>
      </c>
      <c r="AJ77" s="12">
        <f t="shared" si="29"/>
        <v>1</v>
      </c>
      <c r="AK77" s="13" t="str">
        <f t="shared" si="29"/>
        <v>x</v>
      </c>
      <c r="AL77" s="7" t="str">
        <f>+IF(AB76&lt;&gt;AB77,IF(AB77=0,"100",IF(AB77=1,$BD$118,IF(AB77=2,$BH$118,IF(AB77="x",$BF$118,"")))),"0")</f>
        <v>0</v>
      </c>
      <c r="AM77" s="7" t="str">
        <f>+IF(AC76&lt;&gt;AC77,IF(AC77=0,"100",IF(AC77=1,$BD$119,IF(AC77=2,$BH$119,IF(AC77="x",$BF$119,"")))),"0")</f>
        <v>0</v>
      </c>
      <c r="AN77" s="7">
        <f>+IF(AD76&lt;&gt;AD77,IF(AD77=0,"100",IF(AD77=1,$BD$120,IF(AD77=2,$BH$120,IF(AD77="x",$BF$120,"")))),"0")</f>
        <v>62.03703703703704</v>
      </c>
      <c r="AO77" s="7" t="str">
        <f>+IF(AE76&lt;&gt;AE77,IF(AE77=0,"100",IF(AE77=1,$BD$121,IF(AE77=2,$BH$121,IF(AE77="x",$BF$121,"")))),"0")</f>
        <v>0</v>
      </c>
      <c r="AP77" s="7">
        <f>+IF(AF76&lt;&gt;AF77,IF(AF77=0,"100",IF(AF77=1,$BD$122,IF(AF77=2,$BH$122,IF(AF77="x",$BF$122,"")))),"0")</f>
        <v>25.641025641025642</v>
      </c>
      <c r="AQ77" s="7">
        <f>+IF(AG76&lt;&gt;AG77,IF(AG77=0,"100",IF(AG77=1,$BD$123,IF(AG77=2,$BH$123,IF(AG77="x",$BF$123,"")))),"0")</f>
        <v>28.571428571428573</v>
      </c>
      <c r="AR77" s="7">
        <f>+IF(AH76&lt;&gt;AH77,IF(AH77=0,"100",IF(AH77=1,$BD$124,IF(AH77=2,$BH$124,IF(AH77="x",$BF$124,"")))),"0")</f>
        <v>13.043478260869565</v>
      </c>
      <c r="AS77" s="7">
        <f>+IF(AI76&lt;&gt;AI77,IF(AI77=0,"100",IF(AI77=1,$BD$125,IF(AI77=2,$BH$125,IF(AI77="x",$BF$125,"")))),"0")</f>
        <v>28.571428571428573</v>
      </c>
      <c r="AT77" s="7" t="str">
        <f>+IF(AJ76&lt;&gt;AJ77,IF(AJ77=0,"100",IF(AJ77=1,$BD$126,IF(AJ77=2,$BH$126,IF(AJ77="x",$BF$126,"")))),"0")</f>
        <v>0</v>
      </c>
      <c r="AU77" s="7">
        <f>+IF(AK76&lt;&gt;AK77,IF(AK77=0,"100",IF(AK77=1,$BD$127,IF(AK77=2,$BH$127,IF(AK77="x",$BF$127,"")))),"0")</f>
        <v>9.166666666666666</v>
      </c>
      <c r="AV77" s="8">
        <f t="shared" si="11"/>
        <v>6</v>
      </c>
      <c r="AW77" s="25">
        <f t="shared" si="2"/>
        <v>27.8</v>
      </c>
      <c r="AX77" s="43"/>
      <c r="AY77" s="12" t="str">
        <f aca="true" t="shared" si="30" ref="AY77:BI77">+AY11</f>
        <v>Сампдория</v>
      </c>
      <c r="AZ77" s="12" t="str">
        <f t="shared" si="30"/>
        <v>x</v>
      </c>
      <c r="BA77" s="12" t="str">
        <f t="shared" si="30"/>
        <v>x</v>
      </c>
      <c r="BB77" s="12">
        <f t="shared" si="30"/>
        <v>2</v>
      </c>
      <c r="BC77" s="12">
        <f t="shared" si="30"/>
        <v>1</v>
      </c>
      <c r="BD77" s="12">
        <f t="shared" si="30"/>
        <v>1</v>
      </c>
      <c r="BE77" s="12" t="str">
        <f t="shared" si="30"/>
        <v>x</v>
      </c>
      <c r="BF77" s="12">
        <f t="shared" si="30"/>
        <v>1</v>
      </c>
      <c r="BG77" s="12" t="str">
        <f t="shared" si="30"/>
        <v>x</v>
      </c>
      <c r="BH77" s="12">
        <f t="shared" si="30"/>
        <v>1</v>
      </c>
      <c r="BI77" s="12">
        <f t="shared" si="30"/>
        <v>1</v>
      </c>
      <c r="BJ77" s="7">
        <f>+IF(AZ76&lt;&gt;AZ77,IF(AZ77=0,"100",IF(AZ77=1,$BD$118,IF(AZ77=2,$BH$118,IF(AZ77="x",$BF$118,"")))),"0")</f>
        <v>15.596330275229358</v>
      </c>
      <c r="BK77" s="7">
        <f>+IF(BA76&lt;&gt;BA77,IF(BA77=0,"100",IF(BA77=1,$BD$119,IF(BA77=2,$BH$119,IF(BA77="x",$BF$119,"")))),"0")</f>
        <v>10.169491525423728</v>
      </c>
      <c r="BL77" s="7">
        <f>+IF(BB76&lt;&gt;BB77,IF(BB77=0,"100",IF(BB77=1,$BD$120,IF(BB77=2,$BH$120,IF(BB77="x",$BF$120,"")))),"0")</f>
        <v>62.03703703703704</v>
      </c>
      <c r="BM77" s="7" t="str">
        <f>+IF(BC76&lt;&gt;BC77,IF(BC77=0,"100",IF(BC77=1,$BD$121,IF(BC77=2,$BH$121,IF(BC77="x",$BF$121,"")))),"0")</f>
        <v>0</v>
      </c>
      <c r="BN77" s="7" t="str">
        <f>+IF(BD76&lt;&gt;BD77,IF(BD77=0,"100",IF(BD77=1,$BD$122,IF(BD77=2,$BH$122,IF(BD77="x",$BF$122,"")))),"0")</f>
        <v>0</v>
      </c>
      <c r="BO77" s="7">
        <f>+IF(BE76&lt;&gt;BE77,IF(BE77=0,"100",IF(BE77=1,$BD$123,IF(BE77=2,$BH$123,IF(BE77="x",$BF$123,"")))),"0")</f>
        <v>28.571428571428573</v>
      </c>
      <c r="BP77" s="7" t="str">
        <f>+IF(BF76&lt;&gt;BF77,IF(BF77=0,"100",IF(BF77=1,$BD$124,IF(BF77=2,$BH$124,IF(BF77="x",$BF$124,"")))),"0")</f>
        <v>0</v>
      </c>
      <c r="BQ77" s="7">
        <f>+IF(BG76&lt;&gt;BG77,IF(BG77=0,"100",IF(BG77=1,$BD$125,IF(BG77=2,$BH$125,IF(BG77="x",$BF$125,"")))),"0")</f>
        <v>28.571428571428573</v>
      </c>
      <c r="BR77" s="7" t="str">
        <f>+IF(BH76&lt;&gt;BH77,IF(BH77=0,"100",IF(BH77=1,$BD$126,IF(BH77=2,$BH$126,IF(BH77="x",$BF$126,"")))),"0")</f>
        <v>0</v>
      </c>
      <c r="BS77" s="7" t="str">
        <f>+IF(BI76&lt;&gt;BI77,IF(BI77=0,"100",IF(BI77=1,$BD$127,IF(BI77=2,$BH$127,IF(BI77="x",$BF$127,"")))),"0")</f>
        <v>0</v>
      </c>
      <c r="BT77" s="8">
        <f t="shared" si="13"/>
        <v>5</v>
      </c>
      <c r="BU77" s="25">
        <f t="shared" si="4"/>
        <v>29</v>
      </c>
      <c r="BV77" s="43"/>
      <c r="BW77" s="12">
        <f aca="true" t="shared" si="31" ref="BW77:CG77">+BW11</f>
        <v>0</v>
      </c>
      <c r="BX77" s="12">
        <f t="shared" si="31"/>
        <v>0</v>
      </c>
      <c r="BY77" s="12">
        <f t="shared" si="31"/>
        <v>0</v>
      </c>
      <c r="BZ77" s="12">
        <f t="shared" si="31"/>
        <v>0</v>
      </c>
      <c r="CA77" s="12">
        <f t="shared" si="31"/>
        <v>0</v>
      </c>
      <c r="CB77" s="12">
        <f t="shared" si="31"/>
        <v>0</v>
      </c>
      <c r="CC77" s="12">
        <f t="shared" si="31"/>
        <v>0</v>
      </c>
      <c r="CD77" s="12">
        <f t="shared" si="31"/>
        <v>0</v>
      </c>
      <c r="CE77" s="12">
        <f t="shared" si="31"/>
        <v>0</v>
      </c>
      <c r="CF77" s="12">
        <f t="shared" si="31"/>
        <v>0</v>
      </c>
      <c r="CG77" s="12">
        <f t="shared" si="31"/>
        <v>0</v>
      </c>
      <c r="CH77" s="7" t="str">
        <f>+IF(BX76&lt;&gt;BX77,IF(BX77=0,"100",IF(BX77=1,$BD$118,IF(BX77=2,$BH$118,IF(BX77="x",$BF$118,"")))),"0")</f>
        <v>0</v>
      </c>
      <c r="CI77" s="7" t="str">
        <f>+IF(BY76&lt;&gt;BY77,IF(BY77=0,"100",IF(BY77=1,$BD$119,IF(BY77=2,$BH$119,IF(BY77="x",$BF$119,"")))),"0")</f>
        <v>0</v>
      </c>
      <c r="CJ77" s="7" t="str">
        <f>+IF(BZ76&lt;&gt;BZ77,IF(BZ77=0,"100",IF(BZ77=1,$BD$120,IF(BZ77=2,$BH$120,IF(BZ77="x",$BF$120,"")))),"0")</f>
        <v>0</v>
      </c>
      <c r="CK77" s="7" t="str">
        <f>+IF(CA76&lt;&gt;CA77,IF(CA77=0,"100",IF(CA77=1,$BD$121,IF(CA77=2,$BH$121,IF(CA77="x",$BF$121,"")))),"0")</f>
        <v>0</v>
      </c>
      <c r="CL77" s="7" t="str">
        <f>+IF(CB76&lt;&gt;CB77,IF(CB77=0,"100",IF(CB77=1,$BD$122,IF(CB77=2,$BH$122,IF(CB77="x",$BF$122,"")))),"0")</f>
        <v>0</v>
      </c>
      <c r="CM77" s="7" t="str">
        <f>+IF(CC76&lt;&gt;CC77,IF(CC77=0,"100",IF(CC77=1,$BD$123,IF(CC77=2,$BH$123,IF(CC77="x",$BF$123,"")))),"0")</f>
        <v>0</v>
      </c>
      <c r="CN77" s="7" t="str">
        <f>+IF(CD76&lt;&gt;CD77,IF(CD77=0,"100",IF(CD77=1,$BD$124,IF(CD77=2,$BH$124,IF(CD77="x",$BF$124,"")))),"0")</f>
        <v>0</v>
      </c>
      <c r="CO77" s="7" t="str">
        <f>+IF(CE76&lt;&gt;CE77,IF(CE77=0,"100",IF(CE77=1,$BD$125,IF(CE77=2,$BH$125,IF(CE77="x",$BF$125,"")))),"0")</f>
        <v>0</v>
      </c>
      <c r="CP77" s="7" t="str">
        <f>+IF(CF76&lt;&gt;CF77,IF(CF77=0,"100",IF(CF77=1,$BD$126,IF(CF77=2,$BH$126,IF(CF77="x",$BF$126,"")))),"0")</f>
        <v>0</v>
      </c>
      <c r="CQ77" s="7" t="str">
        <f>+IF(CG76&lt;&gt;CG77,IF(CG77=0,"100",IF(CG77=1,$BD$127,IF(CG77=2,$BH$127,IF(CG77="x",$BF$127,"")))),"0")</f>
        <v>0</v>
      </c>
      <c r="CR77" s="8">
        <f t="shared" si="15"/>
        <v>0</v>
      </c>
      <c r="CS77" s="18" t="e">
        <f t="shared" si="6"/>
        <v>#DIV/0!</v>
      </c>
      <c r="CT77" s="14"/>
    </row>
    <row r="78" spans="1:98" ht="11.25">
      <c r="A78" s="11"/>
      <c r="B78" s="47">
        <v>4</v>
      </c>
      <c r="C78" s="4" t="str">
        <f aca="true" t="shared" si="32" ref="C78:M78">+C13</f>
        <v>Завиша</v>
      </c>
      <c r="D78" s="4">
        <f t="shared" si="32"/>
        <v>1</v>
      </c>
      <c r="E78" s="4">
        <f t="shared" si="32"/>
        <v>1</v>
      </c>
      <c r="F78" s="4">
        <f t="shared" si="32"/>
        <v>0</v>
      </c>
      <c r="G78" s="4">
        <f t="shared" si="32"/>
        <v>1</v>
      </c>
      <c r="H78" s="4">
        <f t="shared" si="32"/>
        <v>1</v>
      </c>
      <c r="I78" s="4">
        <f t="shared" si="32"/>
        <v>1</v>
      </c>
      <c r="J78" s="4">
        <f t="shared" si="32"/>
        <v>1</v>
      </c>
      <c r="K78" s="4">
        <f t="shared" si="32"/>
        <v>2</v>
      </c>
      <c r="L78" s="4">
        <f t="shared" si="32"/>
        <v>1</v>
      </c>
      <c r="M78" s="16">
        <f t="shared" si="32"/>
        <v>1</v>
      </c>
      <c r="N78" s="4" t="str">
        <f>+IF(D78&lt;&gt;D79,IF(D78=0,"100",IF(D78=1,$BD$118,IF(D78=2,$BH$118,IF(D78="x",$BF$118,"")))),"0")</f>
        <v>0</v>
      </c>
      <c r="O78" s="4" t="str">
        <f>+IF(E78&lt;&gt;E79,IF(E78=0,"100",IF(E78=1,$BD$119,IF(E78=2,$BH$119,IF(E78="x",$BF$119,"")))),"0")</f>
        <v>0</v>
      </c>
      <c r="P78" s="4" t="str">
        <f>+IF(F78&lt;&gt;F79,IF(F78=0,"100",IF(F78=1,$BD$120,IF(F78=2,$BH$120,IF(F78="x",$BF$120,"")))),"0")</f>
        <v>100</v>
      </c>
      <c r="Q78" s="4" t="str">
        <f>+IF(G78&lt;&gt;G79,IF(G78=0,"100",IF(G78=1,$BD$121,IF(G78=2,$BH$121,IF(G78="x",$BF$121,"")))),"0")</f>
        <v>0</v>
      </c>
      <c r="R78" s="4" t="str">
        <f>+IF(H78&lt;&gt;H79,IF(H78=0,"100",IF(H78=1,$BD$122,IF(H78=2,$BH$122,IF(H78="x",$BF$122,"")))),"0")</f>
        <v>0</v>
      </c>
      <c r="S78" s="4" t="str">
        <f>+IF(I78&lt;&gt;I79,IF(I78=0,"100",IF(I78=1,$BD$123,IF(I78=2,$BH$123,IF(I78="x",$BF$123,"")))),"0")</f>
        <v>0</v>
      </c>
      <c r="T78" s="4">
        <f>+IF(J78&lt;&gt;J79,IF(J78=0,"100",IF(J78=1,$BD$124,IF(J78=2,$BH$124,IF(J78="x",$BF$124,"")))),"0")</f>
        <v>80</v>
      </c>
      <c r="U78" s="4" t="str">
        <f>+IF(K78&lt;&gt;K79,IF(K78=0,"100",IF(K78=1,$BD$125,IF(K78=2,$BH$125,IF(K78="x",$BF$125,"")))),"0")</f>
        <v>0</v>
      </c>
      <c r="V78" s="4">
        <f>+IF(L78&lt;&gt;L79,IF(L78=0,"100",IF(L78=1,$BD$126,IF(L78=2,$BH$126,IF(L78="x",$BF$126,"")))),"0")</f>
        <v>78.33333333333333</v>
      </c>
      <c r="W78" s="4" t="str">
        <f>+IF(M78&lt;&gt;M79,IF(M78=0,"100",IF(M78=1,$BD$127,IF(M78=2,$BH$127,IF(M78="x",$BF$127,"")))),"0")</f>
        <v>0</v>
      </c>
      <c r="X78" s="8">
        <f t="shared" si="8"/>
        <v>3</v>
      </c>
      <c r="Y78" s="24">
        <f>ROUND(((N78+O78+P78+Q78+R78+S78+T78+U78+V78+W78)/X78),1)</f>
        <v>86.1</v>
      </c>
      <c r="Z78" s="48">
        <v>4</v>
      </c>
      <c r="AA78" s="4" t="str">
        <f aca="true" t="shared" si="33" ref="AA78:AI78">+AA13</f>
        <v>Боруссия Д</v>
      </c>
      <c r="AB78" s="4">
        <f t="shared" si="33"/>
        <v>1</v>
      </c>
      <c r="AC78" s="4">
        <f t="shared" si="33"/>
        <v>1</v>
      </c>
      <c r="AD78" s="4">
        <f t="shared" si="33"/>
        <v>0</v>
      </c>
      <c r="AE78" s="4">
        <f t="shared" si="33"/>
        <v>1</v>
      </c>
      <c r="AF78" s="4">
        <f t="shared" si="33"/>
        <v>2</v>
      </c>
      <c r="AG78" s="4" t="str">
        <f t="shared" si="33"/>
        <v>x</v>
      </c>
      <c r="AH78" s="4">
        <f t="shared" si="33"/>
        <v>1</v>
      </c>
      <c r="AI78" s="4">
        <f t="shared" si="33"/>
        <v>2</v>
      </c>
      <c r="AJ78" s="4">
        <f>+AJ13</f>
        <v>1</v>
      </c>
      <c r="AK78" s="4">
        <f>+AK13</f>
        <v>1</v>
      </c>
      <c r="AL78" s="4" t="str">
        <f>+IF(AB78&lt;&gt;AB79,IF(AB78=0,"100",IF(AB78=1,$BD$118,IF(AB78=2,$BH$118,IF(AB78="x",$BF$118,"")))),"0")</f>
        <v>0</v>
      </c>
      <c r="AM78" s="4" t="str">
        <f>+IF(AC78&lt;&gt;AC79,IF(AC78=0,"100",IF(AC78=1,$BD$119,IF(AC78=2,$BH$119,IF(AC78="x",$BF$119,"")))),"0")</f>
        <v>0</v>
      </c>
      <c r="AN78" s="4" t="str">
        <f>+IF(AD78&lt;&gt;AD79,IF(AD78=0,"100",IF(AD78=1,$BD$120,IF(AD78=2,$BH$120,IF(AD78="x",$BF$120,"")))),"0")</f>
        <v>100</v>
      </c>
      <c r="AO78" s="4" t="str">
        <f>+IF(AE78&lt;&gt;AE79,IF(AE78=0,"100",IF(AE78=1,$BD$121,IF(AE78=2,$BH$121,IF(AE78="x",$BF$121,"")))),"0")</f>
        <v>0</v>
      </c>
      <c r="AP78" s="4" t="str">
        <f>+IF(AF78&lt;&gt;AF79,IF(AF78=0,"100",IF(AF78=1,$BD$122,IF(AF78=2,$BH$122,IF(AF78="x",$BF$122,"")))),"0")</f>
        <v>0</v>
      </c>
      <c r="AQ78" s="4">
        <f>+IF(AG78&lt;&gt;AG79,IF(AG78=0,"100",IF(AG78=1,$BD$123,IF(AG78=2,$BH$123,IF(AG78="x",$BF$123,"")))),"0")</f>
        <v>28.571428571428573</v>
      </c>
      <c r="AR78" s="4" t="str">
        <f>+IF(AH78&lt;&gt;AH79,IF(AH78=0,"100",IF(AH78=1,$BD$124,IF(AH78=2,$BH$124,IF(AH78="x",$BF$124,"")))),"0")</f>
        <v>0</v>
      </c>
      <c r="AS78" s="4" t="str">
        <f>+IF(AI78&lt;&gt;AI79,IF(AI78=0,"100",IF(AI78=1,$BD$125,IF(AI78=2,$BH$125,IF(AI78="x",$BF$125,"")))),"0")</f>
        <v>0</v>
      </c>
      <c r="AT78" s="4">
        <f>+IF(AJ78&lt;&gt;AJ79,IF(AJ78=0,"100",IF(AJ78=1,$BD$126,IF(AJ78=2,$BH$126,IF(AJ78="x",$BF$126,"")))),"0")</f>
        <v>78.33333333333333</v>
      </c>
      <c r="AU78" s="4">
        <f>+IF(AK78&lt;&gt;AK79,IF(AK78=0,"100",IF(AK78=1,$BD$127,IF(AK78=2,$BH$127,IF(AK78="x",$BF$127,"")))),"0")</f>
        <v>71.66666666666667</v>
      </c>
      <c r="AV78" s="8">
        <f t="shared" si="11"/>
        <v>4</v>
      </c>
      <c r="AW78" s="24">
        <f t="shared" si="2"/>
        <v>69.6</v>
      </c>
      <c r="AX78" s="40">
        <v>4</v>
      </c>
      <c r="AY78" s="4" t="str">
        <f aca="true" t="shared" si="34" ref="AY78:BI78">+AY13</f>
        <v>Озерцы*</v>
      </c>
      <c r="AZ78" s="4">
        <f t="shared" si="34"/>
        <v>1</v>
      </c>
      <c r="BA78" s="4" t="str">
        <f t="shared" si="34"/>
        <v>x</v>
      </c>
      <c r="BB78" s="4">
        <f t="shared" si="34"/>
        <v>2</v>
      </c>
      <c r="BC78" s="4">
        <f t="shared" si="34"/>
        <v>1</v>
      </c>
      <c r="BD78" s="4">
        <f t="shared" si="34"/>
        <v>1</v>
      </c>
      <c r="BE78" s="4">
        <f t="shared" si="34"/>
        <v>2</v>
      </c>
      <c r="BF78" s="4">
        <f t="shared" si="34"/>
        <v>2</v>
      </c>
      <c r="BG78" s="4">
        <f t="shared" si="34"/>
        <v>2</v>
      </c>
      <c r="BH78" s="4">
        <f t="shared" si="34"/>
        <v>2</v>
      </c>
      <c r="BI78" s="4">
        <f t="shared" si="34"/>
        <v>1</v>
      </c>
      <c r="BJ78" s="4" t="str">
        <f>+IF(AZ78&lt;&gt;AZ79,IF(AZ78=0,"100",IF(AZ78=1,$BD$118,IF(AZ78=2,$BH$118,IF(AZ78="x",$BF$118,"")))),"0")</f>
        <v>0</v>
      </c>
      <c r="BK78" s="4">
        <f>+IF(BA78&lt;&gt;BA79,IF(BA78=0,"100",IF(BA78=1,$BD$119,IF(BA78=2,$BH$119,IF(BA78="x",$BF$119,"")))),"0")</f>
        <v>10.169491525423728</v>
      </c>
      <c r="BL78" s="4" t="str">
        <f>+IF(BB78&lt;&gt;BB79,IF(BB78=0,"100",IF(BB78=1,$BD$120,IF(BB78=2,$BH$120,IF(BB78="x",$BF$120,"")))),"0")</f>
        <v>0</v>
      </c>
      <c r="BM78" s="4" t="str">
        <f>+IF(BC78&lt;&gt;BC79,IF(BC78=0,"100",IF(BC78=1,$BD$121,IF(BC78=2,$BH$121,IF(BC78="x",$BF$121,"")))),"0")</f>
        <v>0</v>
      </c>
      <c r="BN78" s="4">
        <f>+IF(BD78&lt;&gt;BD79,IF(BD78=0,"100",IF(BD78=1,$BD$122,IF(BD78=2,$BH$122,IF(BD78="x",$BF$122,"")))),"0")</f>
        <v>43.58974358974359</v>
      </c>
      <c r="BO78" s="4">
        <f>+IF(BE78&lt;&gt;BE79,IF(BE78=0,"100",IF(BE78=1,$BD$123,IF(BE78=2,$BH$123,IF(BE78="x",$BF$123,"")))),"0")</f>
        <v>18.75</v>
      </c>
      <c r="BP78" s="4">
        <f>+IF(BF78&lt;&gt;BF79,IF(BF78=0,"100",IF(BF78=1,$BD$124,IF(BF78=2,$BH$124,IF(BF78="x",$BF$124,"")))),"0")</f>
        <v>6.956521739130435</v>
      </c>
      <c r="BQ78" s="4">
        <f>+IF(BG78&lt;&gt;BG79,IF(BG78=0,"100",IF(BG78=1,$BD$125,IF(BG78=2,$BH$125,IF(BG78="x",$BF$125,"")))),"0")</f>
        <v>32.38095238095238</v>
      </c>
      <c r="BR78" s="4">
        <f>+IF(BH78&lt;&gt;BH79,IF(BH78=0,"100",IF(BH78=1,$BD$126,IF(BH78=2,$BH$126,IF(BH78="x",$BF$126,"")))),"0")</f>
        <v>5.833333333333333</v>
      </c>
      <c r="BS78" s="4" t="str">
        <f>+IF(BI78&lt;&gt;BI79,IF(BI78=0,"100",IF(BI78=1,$BD$127,IF(BI78=2,$BH$127,IF(BI78="x",$BF$127,"")))),"0")</f>
        <v>0</v>
      </c>
      <c r="BT78" s="8">
        <f t="shared" si="13"/>
        <v>6</v>
      </c>
      <c r="BU78" s="24">
        <f t="shared" si="4"/>
        <v>19.6</v>
      </c>
      <c r="BV78" s="40">
        <v>4</v>
      </c>
      <c r="BW78" s="4">
        <f aca="true" t="shared" si="35" ref="BW78:CG78">+BW13</f>
        <v>0</v>
      </c>
      <c r="BX78" s="4">
        <f t="shared" si="35"/>
        <v>0</v>
      </c>
      <c r="BY78" s="4">
        <f t="shared" si="35"/>
        <v>0</v>
      </c>
      <c r="BZ78" s="4">
        <f t="shared" si="35"/>
        <v>0</v>
      </c>
      <c r="CA78" s="4">
        <f t="shared" si="35"/>
        <v>0</v>
      </c>
      <c r="CB78" s="4">
        <f t="shared" si="35"/>
        <v>0</v>
      </c>
      <c r="CC78" s="4">
        <f t="shared" si="35"/>
        <v>0</v>
      </c>
      <c r="CD78" s="4">
        <f t="shared" si="35"/>
        <v>0</v>
      </c>
      <c r="CE78" s="4">
        <f t="shared" si="35"/>
        <v>0</v>
      </c>
      <c r="CF78" s="4">
        <f t="shared" si="35"/>
        <v>0</v>
      </c>
      <c r="CG78" s="4">
        <f t="shared" si="35"/>
        <v>0</v>
      </c>
      <c r="CH78" s="4" t="str">
        <f>+IF(BX78&lt;&gt;BX79,IF(BX78=0,"100",IF(BX78=1,$BD$118,IF(BX78=2,$BH$118,IF(BX78="x",$BF$118,"")))),"0")</f>
        <v>0</v>
      </c>
      <c r="CI78" s="4" t="str">
        <f>+IF(BY78&lt;&gt;BY79,IF(BY78=0,"100",IF(BY78=1,$BD$119,IF(BY78=2,$BH$119,IF(BY78="x",$BF$119,"")))),"0")</f>
        <v>0</v>
      </c>
      <c r="CJ78" s="4" t="str">
        <f>+IF(BZ78&lt;&gt;BZ79,IF(BZ78=0,"100",IF(BZ78=1,$BD$120,IF(BZ78=2,$BH$120,IF(BZ78="x",$BF$120,"")))),"0")</f>
        <v>0</v>
      </c>
      <c r="CK78" s="4" t="str">
        <f>+IF(CA78&lt;&gt;CA79,IF(CA78=0,"100",IF(CA78=1,$BD$121,IF(CA78=2,$BH$121,IF(CA78="x",$BF$121,"")))),"0")</f>
        <v>0</v>
      </c>
      <c r="CL78" s="4" t="str">
        <f>+IF(CB78&lt;&gt;CB79,IF(CB78=0,"100",IF(CB78=1,$BD$122,IF(CB78=2,$BH$122,IF(CB78="x",$BF$122,"")))),"0")</f>
        <v>0</v>
      </c>
      <c r="CM78" s="4" t="str">
        <f>+IF(CC78&lt;&gt;CC79,IF(CC78=0,"100",IF(CC78=1,$BD$123,IF(CC78=2,$BH$123,IF(CC78="x",$BF$123,"")))),"0")</f>
        <v>0</v>
      </c>
      <c r="CN78" s="4" t="str">
        <f>+IF(CD78&lt;&gt;CD79,IF(CD78=0,"100",IF(CD78=1,$BD$124,IF(CD78=2,$BH$124,IF(CD78="x",$BF$124,"")))),"0")</f>
        <v>0</v>
      </c>
      <c r="CO78" s="4" t="str">
        <f>+IF(CE78&lt;&gt;CE79,IF(CE78=0,"100",IF(CE78=1,$BD$125,IF(CE78=2,$BH$125,IF(CE78="x",$BF$125,"")))),"0")</f>
        <v>0</v>
      </c>
      <c r="CP78" s="4" t="str">
        <f>+IF(CF78&lt;&gt;CF79,IF(CF78=0,"100",IF(CF78=1,$BD$126,IF(CF78=2,$BH$126,IF(CF78="x",$BF$126,"")))),"0")</f>
        <v>0</v>
      </c>
      <c r="CQ78" s="4" t="str">
        <f>+IF(CG78&lt;&gt;CG79,IF(CG78=0,"100",IF(CG78=1,$BD$127,IF(CG78=2,$BH$127,IF(CG78="x",$BF$127,"")))),"0")</f>
        <v>0</v>
      </c>
      <c r="CR78" s="8">
        <f t="shared" si="15"/>
        <v>0</v>
      </c>
      <c r="CS78" s="19" t="e">
        <f t="shared" si="6"/>
        <v>#DIV/0!</v>
      </c>
      <c r="CT78" s="14"/>
    </row>
    <row r="79" spans="1:98" ht="11.25">
      <c r="A79" s="11"/>
      <c r="B79" s="47"/>
      <c r="C79" s="4" t="str">
        <f aca="true" t="shared" si="36" ref="C79:M79">+C14</f>
        <v>Тоттенхэм</v>
      </c>
      <c r="D79" s="4">
        <f t="shared" si="36"/>
        <v>1</v>
      </c>
      <c r="E79" s="4">
        <f t="shared" si="36"/>
        <v>1</v>
      </c>
      <c r="F79" s="4">
        <f t="shared" si="36"/>
        <v>1</v>
      </c>
      <c r="G79" s="4">
        <f t="shared" si="36"/>
        <v>1</v>
      </c>
      <c r="H79" s="4">
        <f t="shared" si="36"/>
        <v>1</v>
      </c>
      <c r="I79" s="4">
        <f t="shared" si="36"/>
        <v>1</v>
      </c>
      <c r="J79" s="4" t="str">
        <f t="shared" si="36"/>
        <v>x</v>
      </c>
      <c r="K79" s="4">
        <f t="shared" si="36"/>
        <v>2</v>
      </c>
      <c r="L79" s="4" t="str">
        <f t="shared" si="36"/>
        <v>x</v>
      </c>
      <c r="M79" s="16">
        <f t="shared" si="36"/>
        <v>1</v>
      </c>
      <c r="N79" s="7" t="str">
        <f>+IF(D78&lt;&gt;D79,IF(D79=0,"100",IF(D79=1,$BD$118,IF(D79=2,$BH$118,IF(D79="x",$BF$118,"")))),"0")</f>
        <v>0</v>
      </c>
      <c r="O79" s="7" t="str">
        <f>+IF(E78&lt;&gt;E79,IF(E79=0,"100",IF(E79=1,$BD$119,IF(E79=2,$BH$119,IF(E79="x",$BF$119,"")))),"0")</f>
        <v>0</v>
      </c>
      <c r="P79" s="7">
        <f>+IF(F78&lt;&gt;F79,IF(F79=0,"100",IF(F79=1,$BD$120,IF(F79=2,$BH$120,IF(F79="x",$BF$120,"")))),"0")</f>
        <v>27.77777777777778</v>
      </c>
      <c r="Q79" s="7" t="str">
        <f>+IF(G78&lt;&gt;G79,IF(G79=0,"100",IF(G79=1,$BD$121,IF(G79=2,$BH$121,IF(G79="x",$BF$121,"")))),"0")</f>
        <v>0</v>
      </c>
      <c r="R79" s="7" t="str">
        <f>+IF(H78&lt;&gt;H79,IF(H79=0,"100",IF(H79=1,$BD$122,IF(H79=2,$BH$122,IF(H79="x",$BF$122,"")))),"0")</f>
        <v>0</v>
      </c>
      <c r="S79" s="7" t="str">
        <f>+IF(I78&lt;&gt;I79,IF(I79=0,"100",IF(I79=1,$BD$123,IF(I79=2,$BH$123,IF(I79="x",$BF$123,"")))),"0")</f>
        <v>0</v>
      </c>
      <c r="T79" s="7">
        <f>+IF(J78&lt;&gt;J79,IF(J79=0,"100",IF(J79=1,$BD$124,IF(J79=2,$BH$124,IF(J79="x",$BF$124,"")))),"0")</f>
        <v>13.043478260869565</v>
      </c>
      <c r="U79" s="7" t="str">
        <f>+IF(K78&lt;&gt;K79,IF(K79=0,"100",IF(K79=1,$BD$125,IF(K79=2,$BH$125,IF(K79="x",$BF$125,"")))),"0")</f>
        <v>0</v>
      </c>
      <c r="V79" s="7">
        <f>+IF(L78&lt;&gt;L79,IF(L79=0,"100",IF(L79=1,$BD$126,IF(L79=2,$BH$126,IF(L79="x",$BF$126,"")))),"0")</f>
        <v>15.833333333333334</v>
      </c>
      <c r="W79" s="7" t="str">
        <f>+IF(M78&lt;&gt;M79,IF(M79=0,"100",IF(M79=1,$BD$127,IF(M79=2,$BH$127,IF(M79="x",$BF$127,"")))),"0")</f>
        <v>0</v>
      </c>
      <c r="X79" s="8">
        <f t="shared" si="8"/>
        <v>3</v>
      </c>
      <c r="Y79" s="25">
        <f t="shared" si="9"/>
        <v>18.9</v>
      </c>
      <c r="Z79" s="48"/>
      <c r="AA79" s="4" t="str">
        <f aca="true" t="shared" si="37" ref="AA79:AK79">+AA14</f>
        <v>Челси</v>
      </c>
      <c r="AB79" s="4">
        <f t="shared" si="37"/>
        <v>1</v>
      </c>
      <c r="AC79" s="4">
        <f t="shared" si="37"/>
        <v>1</v>
      </c>
      <c r="AD79" s="4">
        <f t="shared" si="37"/>
        <v>2</v>
      </c>
      <c r="AE79" s="4">
        <f t="shared" si="37"/>
        <v>1</v>
      </c>
      <c r="AF79" s="4">
        <f t="shared" si="37"/>
        <v>2</v>
      </c>
      <c r="AG79" s="4">
        <f t="shared" si="37"/>
        <v>2</v>
      </c>
      <c r="AH79" s="4">
        <f t="shared" si="37"/>
        <v>1</v>
      </c>
      <c r="AI79" s="4">
        <f t="shared" si="37"/>
        <v>2</v>
      </c>
      <c r="AJ79" s="4" t="str">
        <f t="shared" si="37"/>
        <v>x</v>
      </c>
      <c r="AK79" s="4">
        <f t="shared" si="37"/>
        <v>2</v>
      </c>
      <c r="AL79" s="7" t="str">
        <f>+IF(AB78&lt;&gt;AB79,IF(AB79=0,"100",IF(AB79=1,$BD$118,IF(AB79=2,$BH$118,IF(AB79="x",$BF$118,"")))),"0")</f>
        <v>0</v>
      </c>
      <c r="AM79" s="7" t="str">
        <f>+IF(AC78&lt;&gt;AC79,IF(AC79=0,"100",IF(AC79=1,$BD$119,IF(AC79=2,$BH$119,IF(AC79="x",$BF$119,"")))),"0")</f>
        <v>0</v>
      </c>
      <c r="AN79" s="7">
        <f>+IF(AD78&lt;&gt;AD79,IF(AD79=0,"100",IF(AD79=1,$BD$120,IF(AD79=2,$BH$120,IF(AD79="x",$BF$120,"")))),"0")</f>
        <v>62.03703703703704</v>
      </c>
      <c r="AO79" s="7" t="str">
        <f>+IF(AE78&lt;&gt;AE79,IF(AE79=0,"100",IF(AE79=1,$BD$121,IF(AE79=2,$BH$121,IF(AE79="x",$BF$121,"")))),"0")</f>
        <v>0</v>
      </c>
      <c r="AP79" s="7" t="str">
        <f>+IF(AF78&lt;&gt;AF79,IF(AF79=0,"100",IF(AF79=1,$BD$122,IF(AF79=2,$BH$122,IF(AF79="x",$BF$122,"")))),"0")</f>
        <v>0</v>
      </c>
      <c r="AQ79" s="7">
        <f>+IF(AG78&lt;&gt;AG79,IF(AG79=0,"100",IF(AG79=1,$BD$123,IF(AG79=2,$BH$123,IF(AG79="x",$BF$123,"")))),"0")</f>
        <v>18.75</v>
      </c>
      <c r="AR79" s="7" t="str">
        <f>+IF(AH78&lt;&gt;AH79,IF(AH79=0,"100",IF(AH79=1,$BD$124,IF(AH79=2,$BH$124,IF(AH79="x",$BF$124,"")))),"0")</f>
        <v>0</v>
      </c>
      <c r="AS79" s="7" t="str">
        <f>+IF(AI78&lt;&gt;AI79,IF(AI79=0,"100",IF(AI79=1,$BD$125,IF(AI79=2,$BH$125,IF(AI79="x",$BF$125,"")))),"0")</f>
        <v>0</v>
      </c>
      <c r="AT79" s="7">
        <f>+IF(AJ78&lt;&gt;AJ79,IF(AJ79=0,"100",IF(AJ79=1,$BD$126,IF(AJ79=2,$BH$126,IF(AJ79="x",$BF$126,"")))),"0")</f>
        <v>15.833333333333334</v>
      </c>
      <c r="AU79" s="7">
        <f>+IF(AK78&lt;&gt;AK79,IF(AK79=0,"100",IF(AK79=1,$BD$127,IF(AK79=2,$BH$127,IF(AK79="x",$BF$127,"")))),"0")</f>
        <v>18.333333333333332</v>
      </c>
      <c r="AV79" s="8">
        <f t="shared" si="11"/>
        <v>4</v>
      </c>
      <c r="AW79" s="25">
        <f t="shared" si="2"/>
        <v>28.7</v>
      </c>
      <c r="AX79" s="41"/>
      <c r="AY79" s="4" t="str">
        <f aca="true" t="shared" si="38" ref="AY79:BI79">+AY14</f>
        <v>Лион</v>
      </c>
      <c r="AZ79" s="4">
        <f t="shared" si="38"/>
        <v>1</v>
      </c>
      <c r="BA79" s="4">
        <f t="shared" si="38"/>
        <v>1</v>
      </c>
      <c r="BB79" s="4">
        <f t="shared" si="38"/>
        <v>2</v>
      </c>
      <c r="BC79" s="4">
        <f t="shared" si="38"/>
        <v>1</v>
      </c>
      <c r="BD79" s="4">
        <f t="shared" si="38"/>
        <v>2</v>
      </c>
      <c r="BE79" s="4" t="str">
        <f t="shared" si="38"/>
        <v>x</v>
      </c>
      <c r="BF79" s="4">
        <f t="shared" si="38"/>
        <v>1</v>
      </c>
      <c r="BG79" s="4">
        <f t="shared" si="38"/>
        <v>1</v>
      </c>
      <c r="BH79" s="4">
        <f t="shared" si="38"/>
        <v>1</v>
      </c>
      <c r="BI79" s="4">
        <f t="shared" si="38"/>
        <v>1</v>
      </c>
      <c r="BJ79" s="7" t="str">
        <f>+IF(AZ78&lt;&gt;AZ79,IF(AZ79=0,"100",IF(AZ79=1,$BD$118,IF(AZ79=2,$BH$118,IF(AZ79="x",$BF$118,"")))),"0")</f>
        <v>0</v>
      </c>
      <c r="BK79" s="7">
        <f>+IF(BA78&lt;&gt;BA79,IF(BA79=0,"100",IF(BA79=1,$BD$119,IF(BA79=2,$BH$119,IF(BA79="x",$BF$119,"")))),"0")</f>
        <v>88.13559322033899</v>
      </c>
      <c r="BL79" s="7" t="str">
        <f>+IF(BB78&lt;&gt;BB79,IF(BB79=0,"100",IF(BB79=1,$BD$120,IF(BB79=2,$BH$120,IF(BB79="x",$BF$120,"")))),"0")</f>
        <v>0</v>
      </c>
      <c r="BM79" s="7" t="str">
        <f>+IF(BC78&lt;&gt;BC79,IF(BC79=0,"100",IF(BC79=1,$BD$121,IF(BC79=2,$BH$121,IF(BC79="x",$BF$121,"")))),"0")</f>
        <v>0</v>
      </c>
      <c r="BN79" s="7">
        <f>+IF(BD78&lt;&gt;BD79,IF(BD79=0,"100",IF(BD79=1,$BD$122,IF(BD79=2,$BH$122,IF(BD79="x",$BF$122,"")))),"0")</f>
        <v>30.76923076923077</v>
      </c>
      <c r="BO79" s="7">
        <f>+IF(BE78&lt;&gt;BE79,IF(BE79=0,"100",IF(BE79=1,$BD$123,IF(BE79=2,$BH$123,IF(BE79="x",$BF$123,"")))),"0")</f>
        <v>28.571428571428573</v>
      </c>
      <c r="BP79" s="7">
        <f>+IF(BF78&lt;&gt;BF79,IF(BF79=0,"100",IF(BF79=1,$BD$124,IF(BF79=2,$BH$124,IF(BF79="x",$BF$124,"")))),"0")</f>
        <v>80</v>
      </c>
      <c r="BQ79" s="7">
        <f>+IF(BG78&lt;&gt;BG79,IF(BG79=0,"100",IF(BG79=1,$BD$125,IF(BG79=2,$BH$125,IF(BG79="x",$BF$125,"")))),"0")</f>
        <v>39.04761904761905</v>
      </c>
      <c r="BR79" s="7">
        <f>+IF(BH78&lt;&gt;BH79,IF(BH79=0,"100",IF(BH79=1,$BD$126,IF(BH79=2,$BH$126,IF(BH79="x",$BF$126,"")))),"0")</f>
        <v>78.33333333333333</v>
      </c>
      <c r="BS79" s="7" t="str">
        <f>+IF(BI78&lt;&gt;BI79,IF(BI79=0,"100",IF(BI79=1,$BD$127,IF(BI79=2,$BH$127,IF(BI79="x",$BF$127,"")))),"0")</f>
        <v>0</v>
      </c>
      <c r="BT79" s="8">
        <f t="shared" si="13"/>
        <v>6</v>
      </c>
      <c r="BU79" s="25">
        <f t="shared" si="4"/>
        <v>57.5</v>
      </c>
      <c r="BV79" s="41"/>
      <c r="BW79" s="4">
        <f aca="true" t="shared" si="39" ref="BW79:CG79">+BW14</f>
        <v>0</v>
      </c>
      <c r="BX79" s="4">
        <f t="shared" si="39"/>
        <v>0</v>
      </c>
      <c r="BY79" s="4">
        <f t="shared" si="39"/>
        <v>0</v>
      </c>
      <c r="BZ79" s="4">
        <f t="shared" si="39"/>
        <v>0</v>
      </c>
      <c r="CA79" s="4">
        <f t="shared" si="39"/>
        <v>0</v>
      </c>
      <c r="CB79" s="4">
        <f t="shared" si="39"/>
        <v>0</v>
      </c>
      <c r="CC79" s="4">
        <f t="shared" si="39"/>
        <v>0</v>
      </c>
      <c r="CD79" s="4">
        <f t="shared" si="39"/>
        <v>0</v>
      </c>
      <c r="CE79" s="4">
        <f t="shared" si="39"/>
        <v>0</v>
      </c>
      <c r="CF79" s="4">
        <f t="shared" si="39"/>
        <v>0</v>
      </c>
      <c r="CG79" s="4">
        <f t="shared" si="39"/>
        <v>0</v>
      </c>
      <c r="CH79" s="7" t="str">
        <f>+IF(BX78&lt;&gt;BX79,IF(BX79=0,"100",IF(BX79=1,$BD$118,IF(BX79=2,$BH$118,IF(BX79="x",$BF$118,"")))),"0")</f>
        <v>0</v>
      </c>
      <c r="CI79" s="7" t="str">
        <f>+IF(BY78&lt;&gt;BY79,IF(BY79=0,"100",IF(BY79=1,$BD$119,IF(BY79=2,$BH$119,IF(BY79="x",$BF$119,"")))),"0")</f>
        <v>0</v>
      </c>
      <c r="CJ79" s="7" t="str">
        <f>+IF(BZ78&lt;&gt;BZ79,IF(BZ79=0,"100",IF(BZ79=1,$BD$120,IF(BZ79=2,$BH$120,IF(BZ79="x",$BF$120,"")))),"0")</f>
        <v>0</v>
      </c>
      <c r="CK79" s="7" t="str">
        <f>+IF(CA78&lt;&gt;CA79,IF(CA79=0,"100",IF(CA79=1,$BD$121,IF(CA79=2,$BH$121,IF(CA79="x",$BF$121,"")))),"0")</f>
        <v>0</v>
      </c>
      <c r="CL79" s="7" t="str">
        <f>+IF(CB78&lt;&gt;CB79,IF(CB79=0,"100",IF(CB79=1,$BD$122,IF(CB79=2,$BH$122,IF(CB79="x",$BF$122,"")))),"0")</f>
        <v>0</v>
      </c>
      <c r="CM79" s="7" t="str">
        <f>+IF(CC78&lt;&gt;CC79,IF(CC79=0,"100",IF(CC79=1,$BD$123,IF(CC79=2,$BH$123,IF(CC79="x",$BF$123,"")))),"0")</f>
        <v>0</v>
      </c>
      <c r="CN79" s="7" t="str">
        <f>+IF(CD78&lt;&gt;CD79,IF(CD79=0,"100",IF(CD79=1,$BD$124,IF(CD79=2,$BH$124,IF(CD79="x",$BF$124,"")))),"0")</f>
        <v>0</v>
      </c>
      <c r="CO79" s="7" t="str">
        <f>+IF(CE78&lt;&gt;CE79,IF(CE79=0,"100",IF(CE79=1,$BD$125,IF(CE79=2,$BH$125,IF(CE79="x",$BF$125,"")))),"0")</f>
        <v>0</v>
      </c>
      <c r="CP79" s="7" t="str">
        <f>+IF(CF78&lt;&gt;CF79,IF(CF79=0,"100",IF(CF79=1,$BD$126,IF(CF79=2,$BH$126,IF(CF79="x",$BF$126,"")))),"0")</f>
        <v>0</v>
      </c>
      <c r="CQ79" s="7" t="str">
        <f>+IF(CG78&lt;&gt;CG79,IF(CG79=0,"100",IF(CG79=1,$BD$127,IF(CG79=2,$BH$127,IF(CG79="x",$BF$127,"")))),"0")</f>
        <v>0</v>
      </c>
      <c r="CR79" s="8">
        <f t="shared" si="15"/>
        <v>0</v>
      </c>
      <c r="CS79" s="18" t="e">
        <f t="shared" si="6"/>
        <v>#DIV/0!</v>
      </c>
      <c r="CT79" s="14"/>
    </row>
    <row r="80" spans="1:98" ht="11.25">
      <c r="A80" s="11"/>
      <c r="B80" s="49">
        <v>5</v>
      </c>
      <c r="C80" s="12" t="str">
        <f aca="true" t="shared" si="40" ref="C80:M80">+C16</f>
        <v>Тенерифе</v>
      </c>
      <c r="D80" s="12">
        <f t="shared" si="40"/>
        <v>1</v>
      </c>
      <c r="E80" s="12">
        <f t="shared" si="40"/>
        <v>1</v>
      </c>
      <c r="F80" s="12">
        <f t="shared" si="40"/>
        <v>1</v>
      </c>
      <c r="G80" s="12">
        <f t="shared" si="40"/>
        <v>1</v>
      </c>
      <c r="H80" s="12" t="str">
        <f t="shared" si="40"/>
        <v>x</v>
      </c>
      <c r="I80" s="12" t="str">
        <f t="shared" si="40"/>
        <v>x</v>
      </c>
      <c r="J80" s="12">
        <f t="shared" si="40"/>
        <v>1</v>
      </c>
      <c r="K80" s="12">
        <f t="shared" si="40"/>
        <v>0</v>
      </c>
      <c r="L80" s="12">
        <f t="shared" si="40"/>
        <v>1</v>
      </c>
      <c r="M80" s="13">
        <f t="shared" si="40"/>
        <v>1</v>
      </c>
      <c r="N80" s="4">
        <f>+IF(D80&lt;&gt;D81,IF(D80=0,"100",IF(D80=1,$BD$118,IF(D80=2,$BH$118,IF(D80="x",$BF$118,"")))),"0")</f>
        <v>77.98165137614679</v>
      </c>
      <c r="O80" s="4" t="str">
        <f>+IF(E80&lt;&gt;E81,IF(E80=0,"100",IF(E80=1,$BD$119,IF(E80=2,$BH$119,IF(E80="x",$BF$119,"")))),"0")</f>
        <v>0</v>
      </c>
      <c r="P80" s="4">
        <f>+IF(F80&lt;&gt;F81,IF(F80=0,"100",IF(F80=1,$BD$120,IF(F80=2,$BH$120,IF(F80="x",$BF$120,"")))),"0")</f>
        <v>27.77777777777778</v>
      </c>
      <c r="Q80" s="4">
        <f>+IF(G80&lt;&gt;G81,IF(G80=0,"100",IF(G80=1,$BD$121,IF(G80=2,$BH$121,IF(G80="x",$BF$121,"")))),"0")</f>
        <v>92.5</v>
      </c>
      <c r="R80" s="4">
        <f>+IF(H80&lt;&gt;H81,IF(H80=0,"100",IF(H80=1,$BD$122,IF(H80=2,$BH$122,IF(H80="x",$BF$122,"")))),"0")</f>
        <v>25.641025641025642</v>
      </c>
      <c r="S80" s="4" t="str">
        <f>+IF(I80&lt;&gt;I81,IF(I80=0,"100",IF(I80=1,$BD$123,IF(I80=2,$BH$123,IF(I80="x",$BF$123,"")))),"0")</f>
        <v>0</v>
      </c>
      <c r="T80" s="4" t="str">
        <f>+IF(J80&lt;&gt;J81,IF(J80=0,"100",IF(J80=1,$BD$124,IF(J80=2,$BH$124,IF(J80="x",$BF$124,"")))),"0")</f>
        <v>0</v>
      </c>
      <c r="U80" s="4" t="str">
        <f>+IF(K80&lt;&gt;K81,IF(K80=0,"100",IF(K80=1,$BD$125,IF(K80=2,$BH$125,IF(K80="x",$BF$125,"")))),"0")</f>
        <v>100</v>
      </c>
      <c r="V80" s="4" t="str">
        <f>+IF(L80&lt;&gt;L81,IF(L80=0,"100",IF(L80=1,$BD$126,IF(L80=2,$BH$126,IF(L80="x",$BF$126,"")))),"0")</f>
        <v>0</v>
      </c>
      <c r="W80" s="4">
        <f>+IF(M80&lt;&gt;M81,IF(M80=0,"100",IF(M80=1,$BD$127,IF(M80=2,$BH$127,IF(M80="x",$BF$127,"")))),"0")</f>
        <v>71.66666666666667</v>
      </c>
      <c r="X80" s="8">
        <f t="shared" si="8"/>
        <v>6</v>
      </c>
      <c r="Y80" s="24">
        <f>ROUND(((N80+O80+P80+Q80+R80+S80+T80+U80+V80+W80)/X80),1)</f>
        <v>65.9</v>
      </c>
      <c r="Z80" s="50">
        <v>5</v>
      </c>
      <c r="AA80" s="12" t="str">
        <f aca="true" t="shared" si="41" ref="AA80:AK80">+AA16</f>
        <v>Эвертон</v>
      </c>
      <c r="AB80" s="12">
        <f t="shared" si="41"/>
        <v>1</v>
      </c>
      <c r="AC80" s="12">
        <f t="shared" si="41"/>
        <v>1</v>
      </c>
      <c r="AD80" s="12">
        <f t="shared" si="41"/>
        <v>2</v>
      </c>
      <c r="AE80" s="12">
        <f t="shared" si="41"/>
        <v>1</v>
      </c>
      <c r="AF80" s="12">
        <f t="shared" si="41"/>
        <v>1</v>
      </c>
      <c r="AG80" s="12" t="str">
        <f t="shared" si="41"/>
        <v>x</v>
      </c>
      <c r="AH80" s="12">
        <f t="shared" si="41"/>
        <v>1</v>
      </c>
      <c r="AI80" s="12">
        <f t="shared" si="41"/>
        <v>0</v>
      </c>
      <c r="AJ80" s="12">
        <f t="shared" si="41"/>
        <v>1</v>
      </c>
      <c r="AK80" s="13">
        <f t="shared" si="41"/>
        <v>2</v>
      </c>
      <c r="AL80" s="4" t="str">
        <f>+IF(AB80&lt;&gt;AB81,IF(AB80=0,"100",IF(AB80=1,$BD$118,IF(AB80=2,$BH$118,IF(AB80="x",$BF$118,"")))),"0")</f>
        <v>0</v>
      </c>
      <c r="AM80" s="4" t="str">
        <f>+IF(AC80&lt;&gt;AC81,IF(AC80=0,"100",IF(AC80=1,$BD$119,IF(AC80=2,$BH$119,IF(AC80="x",$BF$119,"")))),"0")</f>
        <v>0</v>
      </c>
      <c r="AN80" s="4" t="str">
        <f>+IF(AD80&lt;&gt;AD81,IF(AD80=0,"100",IF(AD80=1,$BD$120,IF(AD80=2,$BH$120,IF(AD80="x",$BF$120,"")))),"0")</f>
        <v>0</v>
      </c>
      <c r="AO80" s="4" t="str">
        <f>+IF(AE80&lt;&gt;AE81,IF(AE80=0,"100",IF(AE80=1,$BD$121,IF(AE80=2,$BH$121,IF(AE80="x",$BF$121,"")))),"0")</f>
        <v>0</v>
      </c>
      <c r="AP80" s="4">
        <f>+IF(AF80&lt;&gt;AF81,IF(AF80=0,"100",IF(AF80=1,$BD$122,IF(AF80=2,$BH$122,IF(AF80="x",$BF$122,"")))),"0")</f>
        <v>43.58974358974359</v>
      </c>
      <c r="AQ80" s="4" t="str">
        <f>+IF(AG80&lt;&gt;AG81,IF(AG80=0,"100",IF(AG80=1,$BD$123,IF(AG80=2,$BH$123,IF(AG80="x",$BF$123,"")))),"0")</f>
        <v>0</v>
      </c>
      <c r="AR80" s="4" t="str">
        <f>+IF(AH80&lt;&gt;AH81,IF(AH80=0,"100",IF(AH80=1,$BD$124,IF(AH80=2,$BH$124,IF(AH80="x",$BF$124,"")))),"0")</f>
        <v>0</v>
      </c>
      <c r="AS80" s="4" t="str">
        <f>+IF(AI80&lt;&gt;AI81,IF(AI80=0,"100",IF(AI80=1,$BD$125,IF(AI80=2,$BH$125,IF(AI80="x",$BF$125,"")))),"0")</f>
        <v>100</v>
      </c>
      <c r="AT80" s="4" t="str">
        <f>+IF(AJ80&lt;&gt;AJ81,IF(AJ80=0,"100",IF(AJ80=1,$BD$126,IF(AJ80=2,$BH$126,IF(AJ80="x",$BF$126,"")))),"0")</f>
        <v>0</v>
      </c>
      <c r="AU80" s="4">
        <f>+IF(AK80&lt;&gt;AK81,IF(AK80=0,"100",IF(AK80=1,$BD$127,IF(AK80=2,$BH$127,IF(AK80="x",$BF$127,"")))),"0")</f>
        <v>18.333333333333332</v>
      </c>
      <c r="AV80" s="8">
        <f t="shared" si="11"/>
        <v>3</v>
      </c>
      <c r="AW80" s="24">
        <f t="shared" si="2"/>
        <v>54</v>
      </c>
      <c r="AX80" s="42">
        <v>5</v>
      </c>
      <c r="AY80" s="12" t="str">
        <f aca="true" t="shared" si="42" ref="AY80:BI80">+AY16</f>
        <v>АЗ</v>
      </c>
      <c r="AZ80" s="12">
        <f t="shared" si="42"/>
        <v>0</v>
      </c>
      <c r="BA80" s="12">
        <f t="shared" si="42"/>
        <v>1</v>
      </c>
      <c r="BB80" s="12">
        <f t="shared" si="42"/>
        <v>1</v>
      </c>
      <c r="BC80" s="12">
        <f t="shared" si="42"/>
        <v>1</v>
      </c>
      <c r="BD80" s="12">
        <f t="shared" si="42"/>
        <v>1</v>
      </c>
      <c r="BE80" s="12" t="str">
        <f t="shared" si="42"/>
        <v>x</v>
      </c>
      <c r="BF80" s="12">
        <f t="shared" si="42"/>
        <v>1</v>
      </c>
      <c r="BG80" s="12" t="str">
        <f t="shared" si="42"/>
        <v>x</v>
      </c>
      <c r="BH80" s="12">
        <f t="shared" si="42"/>
        <v>1</v>
      </c>
      <c r="BI80" s="12">
        <f t="shared" si="42"/>
        <v>1</v>
      </c>
      <c r="BJ80" s="4" t="str">
        <f>+IF(AZ80&lt;&gt;AZ81,IF(AZ80=0,"100",IF(AZ80=1,$BD$118,IF(AZ80=2,$BH$118,IF(AZ80="x",$BF$118,"")))),"0")</f>
        <v>100</v>
      </c>
      <c r="BK80" s="4">
        <f>+IF(BA80&lt;&gt;BA81,IF(BA80=0,"100",IF(BA80=1,$BD$119,IF(BA80=2,$BH$119,IF(BA80="x",$BF$119,"")))),"0")</f>
        <v>88.13559322033899</v>
      </c>
      <c r="BL80" s="4">
        <f>+IF(BB80&lt;&gt;BB81,IF(BB80=0,"100",IF(BB80=1,$BD$120,IF(BB80=2,$BH$120,IF(BB80="x",$BF$120,"")))),"0")</f>
        <v>27.77777777777778</v>
      </c>
      <c r="BM80" s="4" t="str">
        <f>+IF(BC80&lt;&gt;BC81,IF(BC80=0,"100",IF(BC80=1,$BD$121,IF(BC80=2,$BH$121,IF(BC80="x",$BF$121,"")))),"0")</f>
        <v>0</v>
      </c>
      <c r="BN80" s="4" t="str">
        <f>+IF(BD80&lt;&gt;BD81,IF(BD80=0,"100",IF(BD80=1,$BD$122,IF(BD80=2,$BH$122,IF(BD80="x",$BF$122,"")))),"0")</f>
        <v>0</v>
      </c>
      <c r="BO80" s="4" t="str">
        <f>+IF(BE80&lt;&gt;BE81,IF(BE80=0,"100",IF(BE80=1,$BD$123,IF(BE80=2,$BH$123,IF(BE80="x",$BF$123,"")))),"0")</f>
        <v>0</v>
      </c>
      <c r="BP80" s="4" t="str">
        <f>+IF(BF80&lt;&gt;BF81,IF(BF80=0,"100",IF(BF80=1,$BD$124,IF(BF80=2,$BH$124,IF(BF80="x",$BF$124,"")))),"0")</f>
        <v>0</v>
      </c>
      <c r="BQ80" s="4" t="str">
        <f>+IF(BG80&lt;&gt;BG81,IF(BG80=0,"100",IF(BG80=1,$BD$125,IF(BG80=2,$BH$125,IF(BG80="x",$BF$125,"")))),"0")</f>
        <v>0</v>
      </c>
      <c r="BR80" s="4" t="str">
        <f>+IF(BH80&lt;&gt;BH81,IF(BH80=0,"100",IF(BH80=1,$BD$126,IF(BH80=2,$BH$126,IF(BH80="x",$BF$126,"")))),"0")</f>
        <v>0</v>
      </c>
      <c r="BS80" s="4">
        <f>+IF(BI80&lt;&gt;BI81,IF(BI80=0,"100",IF(BI80=1,$BD$127,IF(BI80=2,$BH$127,IF(BI80="x",$BF$127,"")))),"0")</f>
        <v>71.66666666666667</v>
      </c>
      <c r="BT80" s="8">
        <f t="shared" si="13"/>
        <v>4</v>
      </c>
      <c r="BU80" s="24">
        <f t="shared" si="4"/>
        <v>71.9</v>
      </c>
      <c r="BV80" s="42">
        <v>5</v>
      </c>
      <c r="BW80" s="12">
        <f aca="true" t="shared" si="43" ref="BW80:CG80">+BW16</f>
        <v>0</v>
      </c>
      <c r="BX80" s="12">
        <f t="shared" si="43"/>
        <v>0</v>
      </c>
      <c r="BY80" s="12">
        <f t="shared" si="43"/>
        <v>0</v>
      </c>
      <c r="BZ80" s="12">
        <f t="shared" si="43"/>
        <v>0</v>
      </c>
      <c r="CA80" s="12">
        <f t="shared" si="43"/>
        <v>0</v>
      </c>
      <c r="CB80" s="12">
        <f t="shared" si="43"/>
        <v>0</v>
      </c>
      <c r="CC80" s="12">
        <f t="shared" si="43"/>
        <v>0</v>
      </c>
      <c r="CD80" s="12">
        <f t="shared" si="43"/>
        <v>0</v>
      </c>
      <c r="CE80" s="12">
        <f t="shared" si="43"/>
        <v>0</v>
      </c>
      <c r="CF80" s="12">
        <f t="shared" si="43"/>
        <v>0</v>
      </c>
      <c r="CG80" s="12">
        <f t="shared" si="43"/>
        <v>0</v>
      </c>
      <c r="CH80" s="4" t="str">
        <f>+IF(BX80&lt;&gt;BX81,IF(BX80=0,"100",IF(BX80=1,$BD$118,IF(BX80=2,$BH$118,IF(BX80="x",$BF$118,"")))),"0")</f>
        <v>0</v>
      </c>
      <c r="CI80" s="4" t="str">
        <f>+IF(BY80&lt;&gt;BY81,IF(BY80=0,"100",IF(BY80=1,$BD$119,IF(BY80=2,$BH$119,IF(BY80="x",$BF$119,"")))),"0")</f>
        <v>0</v>
      </c>
      <c r="CJ80" s="4" t="str">
        <f>+IF(BZ80&lt;&gt;BZ81,IF(BZ80=0,"100",IF(BZ80=1,$BD$120,IF(BZ80=2,$BH$120,IF(BZ80="x",$BF$120,"")))),"0")</f>
        <v>0</v>
      </c>
      <c r="CK80" s="4" t="str">
        <f>+IF(CA80&lt;&gt;CA81,IF(CA80=0,"100",IF(CA80=1,$BD$121,IF(CA80=2,$BH$121,IF(CA80="x",$BF$121,"")))),"0")</f>
        <v>0</v>
      </c>
      <c r="CL80" s="4" t="str">
        <f>+IF(CB80&lt;&gt;CB81,IF(CB80=0,"100",IF(CB80=1,$BD$122,IF(CB80=2,$BH$122,IF(CB80="x",$BF$122,"")))),"0")</f>
        <v>0</v>
      </c>
      <c r="CM80" s="4" t="str">
        <f>+IF(CC80&lt;&gt;CC81,IF(CC80=0,"100",IF(CC80=1,$BD$123,IF(CC80=2,$BH$123,IF(CC80="x",$BF$123,"")))),"0")</f>
        <v>0</v>
      </c>
      <c r="CN80" s="4" t="str">
        <f>+IF(CD80&lt;&gt;CD81,IF(CD80=0,"100",IF(CD80=1,$BD$124,IF(CD80=2,$BH$124,IF(CD80="x",$BF$124,"")))),"0")</f>
        <v>0</v>
      </c>
      <c r="CO80" s="4" t="str">
        <f>+IF(CE80&lt;&gt;CE81,IF(CE80=0,"100",IF(CE80=1,$BD$125,IF(CE80=2,$BH$125,IF(CE80="x",$BF$125,"")))),"0")</f>
        <v>0</v>
      </c>
      <c r="CP80" s="4" t="str">
        <f>+IF(CF80&lt;&gt;CF81,IF(CF80=0,"100",IF(CF80=1,$BD$126,IF(CF80=2,$BH$126,IF(CF80="x",$BF$126,"")))),"0")</f>
        <v>0</v>
      </c>
      <c r="CQ80" s="4" t="str">
        <f>+IF(CG80&lt;&gt;CG81,IF(CG80=0,"100",IF(CG80=1,$BD$127,IF(CG80=2,$BH$127,IF(CG80="x",$BF$127,"")))),"0")</f>
        <v>0</v>
      </c>
      <c r="CR80" s="8">
        <f t="shared" si="15"/>
        <v>0</v>
      </c>
      <c r="CS80" s="19" t="e">
        <f t="shared" si="6"/>
        <v>#DIV/0!</v>
      </c>
      <c r="CT80" s="14"/>
    </row>
    <row r="81" spans="1:98" ht="11.25">
      <c r="A81" s="11"/>
      <c r="B81" s="49"/>
      <c r="C81" s="12" t="str">
        <f aca="true" t="shared" si="44" ref="C81:M81">+C17</f>
        <v>Манчестер Юн.</v>
      </c>
      <c r="D81" s="12">
        <f t="shared" si="44"/>
        <v>2</v>
      </c>
      <c r="E81" s="12">
        <f t="shared" si="44"/>
        <v>1</v>
      </c>
      <c r="F81" s="12">
        <f t="shared" si="44"/>
        <v>2</v>
      </c>
      <c r="G81" s="12" t="str">
        <f t="shared" si="44"/>
        <v>x</v>
      </c>
      <c r="H81" s="12">
        <f t="shared" si="44"/>
        <v>1</v>
      </c>
      <c r="I81" s="12" t="str">
        <f t="shared" si="44"/>
        <v>x</v>
      </c>
      <c r="J81" s="12">
        <f t="shared" si="44"/>
        <v>1</v>
      </c>
      <c r="K81" s="12">
        <f t="shared" si="44"/>
        <v>1</v>
      </c>
      <c r="L81" s="12">
        <f t="shared" si="44"/>
        <v>1</v>
      </c>
      <c r="M81" s="13">
        <f t="shared" si="44"/>
        <v>2</v>
      </c>
      <c r="N81" s="7">
        <f>+IF(D80&lt;&gt;D81,IF(D81=0,"100",IF(D81=1,$BD$118,IF(D81=2,$BH$118,IF(D81="x",$BF$118,"")))),"0")</f>
        <v>6.422018348623853</v>
      </c>
      <c r="O81" s="7" t="str">
        <f>+IF(E80&lt;&gt;E81,IF(E81=0,"100",IF(E81=1,$BD$119,IF(E81=2,$BH$119,IF(E81="x",$BF$119,"")))),"0")</f>
        <v>0</v>
      </c>
      <c r="P81" s="7">
        <f>+IF(F80&lt;&gt;F81,IF(F81=0,"100",IF(F81=1,$BD$120,IF(F81=2,$BH$120,IF(F81="x",$BF$120,"")))),"0")</f>
        <v>62.03703703703704</v>
      </c>
      <c r="Q81" s="7">
        <f>+IF(G80&lt;&gt;G81,IF(G81=0,"100",IF(G81=1,$BD$121,IF(G81=2,$BH$121,IF(G81="x",$BF$121,"")))),"0")</f>
        <v>2.5</v>
      </c>
      <c r="R81" s="7">
        <f>+IF(H80&lt;&gt;H81,IF(H81=0,"100",IF(H81=1,$BD$122,IF(H81=2,$BH$122,IF(H81="x",$BF$122,"")))),"0")</f>
        <v>43.58974358974359</v>
      </c>
      <c r="S81" s="7" t="str">
        <f>+IF(I80&lt;&gt;I81,IF(I81=0,"100",IF(I81=1,$BD$123,IF(I81=2,$BH$123,IF(I81="x",$BF$123,"")))),"0")</f>
        <v>0</v>
      </c>
      <c r="T81" s="7" t="str">
        <f>+IF(J80&lt;&gt;J81,IF(J81=0,"100",IF(J81=1,$BD$124,IF(J81=2,$BH$124,IF(J81="x",$BF$124,"")))),"0")</f>
        <v>0</v>
      </c>
      <c r="U81" s="7">
        <f>+IF(K80&lt;&gt;K81,IF(K81=0,"100",IF(K81=1,$BD$125,IF(K81=2,$BH$125,IF(K81="x",$BF$125,"")))),"0")</f>
        <v>39.04761904761905</v>
      </c>
      <c r="V81" s="7" t="str">
        <f>+IF(L80&lt;&gt;L81,IF(L81=0,"100",IF(L81=1,$BD$126,IF(L81=2,$BH$126,IF(L81="x",$BF$126,"")))),"0")</f>
        <v>0</v>
      </c>
      <c r="W81" s="7">
        <f>+IF(M80&lt;&gt;M81,IF(M81=0,"100",IF(M81=1,$BD$127,IF(M81=2,$BH$127,IF(M81="x",$BF$127,"")))),"0")</f>
        <v>18.333333333333332</v>
      </c>
      <c r="X81" s="8">
        <f t="shared" si="8"/>
        <v>6</v>
      </c>
      <c r="Y81" s="25">
        <f t="shared" si="9"/>
        <v>28.7</v>
      </c>
      <c r="Z81" s="50"/>
      <c r="AA81" s="12" t="str">
        <f aca="true" t="shared" si="45" ref="AA81:AK81">+AA17</f>
        <v>Манчестер Сити</v>
      </c>
      <c r="AB81" s="12">
        <f t="shared" si="45"/>
        <v>1</v>
      </c>
      <c r="AC81" s="12">
        <f t="shared" si="45"/>
        <v>1</v>
      </c>
      <c r="AD81" s="12">
        <f t="shared" si="45"/>
        <v>2</v>
      </c>
      <c r="AE81" s="12">
        <f t="shared" si="45"/>
        <v>1</v>
      </c>
      <c r="AF81" s="12" t="str">
        <f t="shared" si="45"/>
        <v>x</v>
      </c>
      <c r="AG81" s="12" t="str">
        <f t="shared" si="45"/>
        <v>x</v>
      </c>
      <c r="AH81" s="12">
        <f t="shared" si="45"/>
        <v>1</v>
      </c>
      <c r="AI81" s="12">
        <f t="shared" si="45"/>
        <v>2</v>
      </c>
      <c r="AJ81" s="12">
        <f t="shared" si="45"/>
        <v>1</v>
      </c>
      <c r="AK81" s="13">
        <f t="shared" si="45"/>
        <v>1</v>
      </c>
      <c r="AL81" s="7" t="str">
        <f>+IF(AB80&lt;&gt;AB81,IF(AB81=0,"100",IF(AB81=1,$BD$118,IF(AB81=2,$BH$118,IF(AB81="x",$BF$118,"")))),"0")</f>
        <v>0</v>
      </c>
      <c r="AM81" s="7" t="str">
        <f>+IF(AC80&lt;&gt;AC81,IF(AC81=0,"100",IF(AC81=1,$BD$119,IF(AC81=2,$BH$119,IF(AC81="x",$BF$119,"")))),"0")</f>
        <v>0</v>
      </c>
      <c r="AN81" s="7" t="str">
        <f>+IF(AD80&lt;&gt;AD81,IF(AD81=0,"100",IF(AD81=1,$BD$120,IF(AD81=2,$BH$120,IF(AD81="x",$BF$120,"")))),"0")</f>
        <v>0</v>
      </c>
      <c r="AO81" s="7" t="str">
        <f>+IF(AE80&lt;&gt;AE81,IF(AE81=0,"100",IF(AE81=1,$BD$121,IF(AE81=2,$BH$121,IF(AE81="x",$BF$121,"")))),"0")</f>
        <v>0</v>
      </c>
      <c r="AP81" s="7">
        <f>+IF(AF80&lt;&gt;AF81,IF(AF81=0,"100",IF(AF81=1,$BD$122,IF(AF81=2,$BH$122,IF(AF81="x",$BF$122,"")))),"0")</f>
        <v>25.641025641025642</v>
      </c>
      <c r="AQ81" s="7" t="str">
        <f>+IF(AG80&lt;&gt;AG81,IF(AG81=0,"100",IF(AG81=1,$BD$123,IF(AG81=2,$BH$123,IF(AG81="x",$BF$123,"")))),"0")</f>
        <v>0</v>
      </c>
      <c r="AR81" s="7" t="str">
        <f>+IF(AH80&lt;&gt;AH81,IF(AH81=0,"100",IF(AH81=1,$BD$124,IF(AH81=2,$BH$124,IF(AH81="x",$BF$124,"")))),"0")</f>
        <v>0</v>
      </c>
      <c r="AS81" s="7">
        <f>+IF(AI80&lt;&gt;AI81,IF(AI81=0,"100",IF(AI81=1,$BD$125,IF(AI81=2,$BH$125,IF(AI81="x",$BF$125,"")))),"0")</f>
        <v>32.38095238095238</v>
      </c>
      <c r="AT81" s="7" t="str">
        <f>+IF(AJ80&lt;&gt;AJ81,IF(AJ81=0,"100",IF(AJ81=1,$BD$126,IF(AJ81=2,$BH$126,IF(AJ81="x",$BF$126,"")))),"0")</f>
        <v>0</v>
      </c>
      <c r="AU81" s="7">
        <f>+IF(AK80&lt;&gt;AK81,IF(AK81=0,"100",IF(AK81=1,$BD$127,IF(AK81=2,$BH$127,IF(AK81="x",$BF$127,"")))),"0")</f>
        <v>71.66666666666667</v>
      </c>
      <c r="AV81" s="8">
        <f t="shared" si="11"/>
        <v>3</v>
      </c>
      <c r="AW81" s="25">
        <f t="shared" si="2"/>
        <v>43.2</v>
      </c>
      <c r="AX81" s="43"/>
      <c r="AY81" s="12" t="str">
        <f aca="true" t="shared" si="46" ref="AY81:BI81">+AY17</f>
        <v>Бавария</v>
      </c>
      <c r="AZ81" s="12">
        <f t="shared" si="46"/>
        <v>1</v>
      </c>
      <c r="BA81" s="12" t="str">
        <f t="shared" si="46"/>
        <v>x</v>
      </c>
      <c r="BB81" s="12">
        <f t="shared" si="46"/>
        <v>2</v>
      </c>
      <c r="BC81" s="12">
        <f t="shared" si="46"/>
        <v>1</v>
      </c>
      <c r="BD81" s="12">
        <f t="shared" si="46"/>
        <v>1</v>
      </c>
      <c r="BE81" s="12" t="str">
        <f t="shared" si="46"/>
        <v>x</v>
      </c>
      <c r="BF81" s="12">
        <f t="shared" si="46"/>
        <v>1</v>
      </c>
      <c r="BG81" s="12" t="str">
        <f t="shared" si="46"/>
        <v>x</v>
      </c>
      <c r="BH81" s="12">
        <f t="shared" si="46"/>
        <v>1</v>
      </c>
      <c r="BI81" s="12">
        <f t="shared" si="46"/>
        <v>2</v>
      </c>
      <c r="BJ81" s="7">
        <f>+IF(AZ80&lt;&gt;AZ81,IF(AZ81=0,"100",IF(AZ81=1,$BD$118,IF(AZ81=2,$BH$118,IF(AZ81="x",$BF$118,"")))),"0")</f>
        <v>77.98165137614679</v>
      </c>
      <c r="BK81" s="7">
        <f>+IF(BA80&lt;&gt;BA81,IF(BA81=0,"100",IF(BA81=1,$BD$119,IF(BA81=2,$BH$119,IF(BA81="x",$BF$119,"")))),"0")</f>
        <v>10.169491525423728</v>
      </c>
      <c r="BL81" s="7">
        <f>+IF(BB80&lt;&gt;BB81,IF(BB81=0,"100",IF(BB81=1,$BD$120,IF(BB81=2,$BH$120,IF(BB81="x",$BF$120,"")))),"0")</f>
        <v>62.03703703703704</v>
      </c>
      <c r="BM81" s="7" t="str">
        <f>+IF(BC80&lt;&gt;BC81,IF(BC81=0,"100",IF(BC81=1,$BD$121,IF(BC81=2,$BH$121,IF(BC81="x",$BF$121,"")))),"0")</f>
        <v>0</v>
      </c>
      <c r="BN81" s="7" t="str">
        <f>+IF(BD80&lt;&gt;BD81,IF(BD81=0,"100",IF(BD81=1,$BD$122,IF(BD81=2,$BH$122,IF(BD81="x",$BF$122,"")))),"0")</f>
        <v>0</v>
      </c>
      <c r="BO81" s="7" t="str">
        <f>+IF(BE80&lt;&gt;BE81,IF(BE81=0,"100",IF(BE81=1,$BD$123,IF(BE81=2,$BH$123,IF(BE81="x",$BF$123,"")))),"0")</f>
        <v>0</v>
      </c>
      <c r="BP81" s="7" t="str">
        <f>+IF(BF80&lt;&gt;BF81,IF(BF81=0,"100",IF(BF81=1,$BD$124,IF(BF81=2,$BH$124,IF(BF81="x",$BF$124,"")))),"0")</f>
        <v>0</v>
      </c>
      <c r="BQ81" s="7" t="str">
        <f>+IF(BG80&lt;&gt;BG81,IF(BG81=0,"100",IF(BG81=1,$BD$125,IF(BG81=2,$BH$125,IF(BG81="x",$BF$125,"")))),"0")</f>
        <v>0</v>
      </c>
      <c r="BR81" s="7" t="str">
        <f>+IF(BH80&lt;&gt;BH81,IF(BH81=0,"100",IF(BH81=1,$BD$126,IF(BH81=2,$BH$126,IF(BH81="x",$BF$126,"")))),"0")</f>
        <v>0</v>
      </c>
      <c r="BS81" s="7">
        <f>+IF(BI80&lt;&gt;BI81,IF(BI81=0,"100",IF(BI81=1,$BD$127,IF(BI81=2,$BH$127,IF(BI81="x",$BF$127,"")))),"0")</f>
        <v>18.333333333333332</v>
      </c>
      <c r="BT81" s="8">
        <f t="shared" si="13"/>
        <v>4</v>
      </c>
      <c r="BU81" s="25">
        <f t="shared" si="4"/>
        <v>42.1</v>
      </c>
      <c r="BV81" s="43"/>
      <c r="BW81" s="12">
        <f aca="true" t="shared" si="47" ref="BW81:CG81">+BW17</f>
        <v>0</v>
      </c>
      <c r="BX81" s="12">
        <f t="shared" si="47"/>
        <v>0</v>
      </c>
      <c r="BY81" s="12">
        <f t="shared" si="47"/>
        <v>0</v>
      </c>
      <c r="BZ81" s="12">
        <f t="shared" si="47"/>
        <v>0</v>
      </c>
      <c r="CA81" s="12">
        <f t="shared" si="47"/>
        <v>0</v>
      </c>
      <c r="CB81" s="12">
        <f t="shared" si="47"/>
        <v>0</v>
      </c>
      <c r="CC81" s="12">
        <f t="shared" si="47"/>
        <v>0</v>
      </c>
      <c r="CD81" s="12">
        <f t="shared" si="47"/>
        <v>0</v>
      </c>
      <c r="CE81" s="12">
        <f t="shared" si="47"/>
        <v>0</v>
      </c>
      <c r="CF81" s="12">
        <f t="shared" si="47"/>
        <v>0</v>
      </c>
      <c r="CG81" s="12">
        <f t="shared" si="47"/>
        <v>0</v>
      </c>
      <c r="CH81" s="7" t="str">
        <f>+IF(BX80&lt;&gt;BX81,IF(BX81=0,"100",IF(BX81=1,$BD$118,IF(BX81=2,$BH$118,IF(BX81="x",$BF$118,"")))),"0")</f>
        <v>0</v>
      </c>
      <c r="CI81" s="7" t="str">
        <f>+IF(BY80&lt;&gt;BY81,IF(BY81=0,"100",IF(BY81=1,$BD$119,IF(BY81=2,$BH$119,IF(BY81="x",$BF$119,"")))),"0")</f>
        <v>0</v>
      </c>
      <c r="CJ81" s="7" t="str">
        <f>+IF(BZ80&lt;&gt;BZ81,IF(BZ81=0,"100",IF(BZ81=1,$BD$120,IF(BZ81=2,$BH$120,IF(BZ81="x",$BF$120,"")))),"0")</f>
        <v>0</v>
      </c>
      <c r="CK81" s="7" t="str">
        <f>+IF(CA80&lt;&gt;CA81,IF(CA81=0,"100",IF(CA81=1,$BD$121,IF(CA81=2,$BH$121,IF(CA81="x",$BF$121,"")))),"0")</f>
        <v>0</v>
      </c>
      <c r="CL81" s="7" t="str">
        <f>+IF(CB80&lt;&gt;CB81,IF(CB81=0,"100",IF(CB81=1,$BD$122,IF(CB81=2,$BH$122,IF(CB81="x",$BF$122,"")))),"0")</f>
        <v>0</v>
      </c>
      <c r="CM81" s="7" t="str">
        <f>+IF(CC80&lt;&gt;CC81,IF(CC81=0,"100",IF(CC81=1,$BD$123,IF(CC81=2,$BH$123,IF(CC81="x",$BF$123,"")))),"0")</f>
        <v>0</v>
      </c>
      <c r="CN81" s="7" t="str">
        <f>+IF(CD80&lt;&gt;CD81,IF(CD81=0,"100",IF(CD81=1,$BD$124,IF(CD81=2,$BH$124,IF(CD81="x",$BF$124,"")))),"0")</f>
        <v>0</v>
      </c>
      <c r="CO81" s="7" t="str">
        <f>+IF(CE80&lt;&gt;CE81,IF(CE81=0,"100",IF(CE81=1,$BD$125,IF(CE81=2,$BH$125,IF(CE81="x",$BF$125,"")))),"0")</f>
        <v>0</v>
      </c>
      <c r="CP81" s="7" t="str">
        <f>+IF(CF80&lt;&gt;CF81,IF(CF81=0,"100",IF(CF81=1,$BD$126,IF(CF81=2,$BH$126,IF(CF81="x",$BF$126,"")))),"0")</f>
        <v>0</v>
      </c>
      <c r="CQ81" s="7" t="str">
        <f>+IF(CG80&lt;&gt;CG81,IF(CG81=0,"100",IF(CG81=1,$BD$127,IF(CG81=2,$BH$127,IF(CG81="x",$BF$127,"")))),"0")</f>
        <v>0</v>
      </c>
      <c r="CR81" s="8">
        <f t="shared" si="15"/>
        <v>0</v>
      </c>
      <c r="CS81" s="18" t="e">
        <f t="shared" si="6"/>
        <v>#DIV/0!</v>
      </c>
      <c r="CT81" s="14"/>
    </row>
    <row r="82" spans="1:98" ht="11.25">
      <c r="A82" s="11"/>
      <c r="B82" s="47">
        <v>6</v>
      </c>
      <c r="C82" s="4" t="str">
        <f aca="true" t="shared" si="48" ref="C82:M82">+C19</f>
        <v>Аякс</v>
      </c>
      <c r="D82" s="4">
        <f t="shared" si="48"/>
        <v>1</v>
      </c>
      <c r="E82" s="4">
        <f t="shared" si="48"/>
        <v>1</v>
      </c>
      <c r="F82" s="4">
        <f t="shared" si="48"/>
        <v>1</v>
      </c>
      <c r="G82" s="4">
        <f t="shared" si="48"/>
        <v>1</v>
      </c>
      <c r="H82" s="4">
        <f t="shared" si="48"/>
        <v>1</v>
      </c>
      <c r="I82" s="4">
        <f t="shared" si="48"/>
        <v>1</v>
      </c>
      <c r="J82" s="4">
        <f t="shared" si="48"/>
        <v>1</v>
      </c>
      <c r="K82" s="4">
        <f t="shared" si="48"/>
        <v>0</v>
      </c>
      <c r="L82" s="4">
        <f t="shared" si="48"/>
        <v>1</v>
      </c>
      <c r="M82" s="16">
        <f t="shared" si="48"/>
        <v>1</v>
      </c>
      <c r="N82" s="4" t="str">
        <f>+IF(D82&lt;&gt;D83,IF(D82=0,"100",IF(D82=1,$BD$118,IF(D82=2,$BH$118,IF(D82="x",$BF$118,"")))),"0")</f>
        <v>0</v>
      </c>
      <c r="O82" s="4" t="str">
        <f>+IF(E82&lt;&gt;E83,IF(E82=0,"100",IF(E82=1,$BD$119,IF(E82=2,$BH$119,IF(E82="x",$BF$119,"")))),"0")</f>
        <v>0</v>
      </c>
      <c r="P82" s="4" t="str">
        <f>+IF(F82&lt;&gt;F83,IF(F82=0,"100",IF(F82=1,$BD$120,IF(F82=2,$BH$120,IF(F82="x",$BF$120,"")))),"0")</f>
        <v>0</v>
      </c>
      <c r="Q82" s="4" t="str">
        <f>+IF(G82&lt;&gt;G83,IF(G82=0,"100",IF(G82=1,$BD$121,IF(G82=2,$BH$121,IF(G82="x",$BF$121,"")))),"0")</f>
        <v>0</v>
      </c>
      <c r="R82" s="4" t="str">
        <f>+IF(H82&lt;&gt;H83,IF(H82=0,"100",IF(H82=1,$BD$122,IF(H82=2,$BH$122,IF(H82="x",$BF$122,"")))),"0")</f>
        <v>0</v>
      </c>
      <c r="S82" s="4" t="str">
        <f>+IF(I82&lt;&gt;I83,IF(I82=0,"100",IF(I82=1,$BD$123,IF(I82=2,$BH$123,IF(I82="x",$BF$123,"")))),"0")</f>
        <v>0</v>
      </c>
      <c r="T82" s="4" t="str">
        <f>+IF(J82&lt;&gt;J83,IF(J82=0,"100",IF(J82=1,$BD$124,IF(J82=2,$BH$124,IF(J82="x",$BF$124,"")))),"0")</f>
        <v>0</v>
      </c>
      <c r="U82" s="4" t="str">
        <f>+IF(K82&lt;&gt;K83,IF(K82=0,"100",IF(K82=1,$BD$125,IF(K82=2,$BH$125,IF(K82="x",$BF$125,"")))),"0")</f>
        <v>100</v>
      </c>
      <c r="V82" s="4" t="str">
        <f>+IF(L82&lt;&gt;L83,IF(L82=0,"100",IF(L82=1,$BD$126,IF(L82=2,$BH$126,IF(L82="x",$BF$126,"")))),"0")</f>
        <v>0</v>
      </c>
      <c r="W82" s="4" t="str">
        <f>+IF(M82&lt;&gt;M83,IF(M82=0,"100",IF(M82=1,$BD$127,IF(M82=2,$BH$127,IF(M82="x",$BF$127,"")))),"0")</f>
        <v>0</v>
      </c>
      <c r="X82" s="8">
        <f t="shared" si="8"/>
        <v>1</v>
      </c>
      <c r="Y82" s="24">
        <f>ROUND(((N82+O82+P82+Q82+R82+S82+T82+U82+V82+W82)/X82),1)</f>
        <v>100</v>
      </c>
      <c r="Z82" s="48">
        <v>6</v>
      </c>
      <c r="AA82" s="4" t="str">
        <f aca="true" t="shared" si="49" ref="AA82:AK82">+AA19</f>
        <v>Нью-Йорк</v>
      </c>
      <c r="AB82" s="4">
        <f t="shared" si="49"/>
        <v>1</v>
      </c>
      <c r="AC82" s="4">
        <f t="shared" si="49"/>
        <v>1</v>
      </c>
      <c r="AD82" s="4">
        <f t="shared" si="49"/>
        <v>2</v>
      </c>
      <c r="AE82" s="4">
        <f t="shared" si="49"/>
        <v>1</v>
      </c>
      <c r="AF82" s="4">
        <f t="shared" si="49"/>
        <v>2</v>
      </c>
      <c r="AG82" s="4">
        <f t="shared" si="49"/>
        <v>2</v>
      </c>
      <c r="AH82" s="4">
        <f t="shared" si="49"/>
        <v>1</v>
      </c>
      <c r="AI82" s="4">
        <f t="shared" si="49"/>
        <v>0</v>
      </c>
      <c r="AJ82" s="4">
        <f t="shared" si="49"/>
        <v>1</v>
      </c>
      <c r="AK82" s="16">
        <f t="shared" si="49"/>
        <v>1</v>
      </c>
      <c r="AL82" s="4">
        <f>+IF(AB82&lt;&gt;AB83,IF(AB82=0,"100",IF(AB82=1,$BD$118,IF(AB82=2,$BH$118,IF(AB82="x",$BF$118,"")))),"0")</f>
        <v>77.98165137614679</v>
      </c>
      <c r="AM82" s="4" t="str">
        <f>+IF(AC82&lt;&gt;AC83,IF(AC82=0,"100",IF(AC82=1,$BD$119,IF(AC82=2,$BH$119,IF(AC82="x",$BF$119,"")))),"0")</f>
        <v>0</v>
      </c>
      <c r="AN82" s="4" t="str">
        <f>+IF(AD82&lt;&gt;AD83,IF(AD82=0,"100",IF(AD82=1,$BD$120,IF(AD82=2,$BH$120,IF(AD82="x",$BF$120,"")))),"0")</f>
        <v>0</v>
      </c>
      <c r="AO82" s="4" t="str">
        <f>+IF(AE82&lt;&gt;AE83,IF(AE82=0,"100",IF(AE82=1,$BD$121,IF(AE82=2,$BH$121,IF(AE82="x",$BF$121,"")))),"0")</f>
        <v>0</v>
      </c>
      <c r="AP82" s="4" t="str">
        <f>+IF(AF82&lt;&gt;AF83,IF(AF82=0,"100",IF(AF82=1,$BD$122,IF(AF82=2,$BH$122,IF(AF82="x",$BF$122,"")))),"0")</f>
        <v>0</v>
      </c>
      <c r="AQ82" s="4">
        <f>+IF(AG82&lt;&gt;AG83,IF(AG82=0,"100",IF(AG82=1,$BD$123,IF(AG82=2,$BH$123,IF(AG82="x",$BF$123,"")))),"0")</f>
        <v>18.75</v>
      </c>
      <c r="AR82" s="4" t="str">
        <f>+IF(AH82&lt;&gt;AH83,IF(AH82=0,"100",IF(AH82=1,$BD$124,IF(AH82=2,$BH$124,IF(AH82="x",$BF$124,"")))),"0")</f>
        <v>0</v>
      </c>
      <c r="AS82" s="4" t="str">
        <f>+IF(AI82&lt;&gt;AI83,IF(AI82=0,"100",IF(AI82=1,$BD$125,IF(AI82=2,$BH$125,IF(AI82="x",$BF$125,"")))),"0")</f>
        <v>100</v>
      </c>
      <c r="AT82" s="4">
        <f>+IF(AJ82&lt;&gt;AJ83,IF(AJ82=0,"100",IF(AJ82=1,$BD$126,IF(AJ82=2,$BH$126,IF(AJ82="x",$BF$126,"")))),"0")</f>
        <v>78.33333333333333</v>
      </c>
      <c r="AU82" s="4" t="str">
        <f>+IF(AK82&lt;&gt;AK83,IF(AK82=0,"100",IF(AK82=1,$BD$127,IF(AK82=2,$BH$127,IF(AK82="x",$BF$127,"")))),"0")</f>
        <v>0</v>
      </c>
      <c r="AV82" s="8">
        <f t="shared" si="11"/>
        <v>4</v>
      </c>
      <c r="AW82" s="24">
        <f t="shared" si="2"/>
        <v>68.8</v>
      </c>
      <c r="AX82" s="40">
        <v>6</v>
      </c>
      <c r="AY82" s="4" t="str">
        <f aca="true" t="shared" si="50" ref="AY82:BI82">+AY19</f>
        <v>Торино</v>
      </c>
      <c r="AZ82" s="4">
        <f t="shared" si="50"/>
        <v>0</v>
      </c>
      <c r="BA82" s="4">
        <f t="shared" si="50"/>
        <v>1</v>
      </c>
      <c r="BB82" s="4">
        <f t="shared" si="50"/>
        <v>1</v>
      </c>
      <c r="BC82" s="4">
        <f t="shared" si="50"/>
        <v>1</v>
      </c>
      <c r="BD82" s="4">
        <f t="shared" si="50"/>
        <v>1</v>
      </c>
      <c r="BE82" s="4">
        <f t="shared" si="50"/>
        <v>1</v>
      </c>
      <c r="BF82" s="4">
        <f t="shared" si="50"/>
        <v>1</v>
      </c>
      <c r="BG82" s="4">
        <f t="shared" si="50"/>
        <v>1</v>
      </c>
      <c r="BH82" s="4">
        <f t="shared" si="50"/>
        <v>1</v>
      </c>
      <c r="BI82" s="4">
        <f t="shared" si="50"/>
        <v>2</v>
      </c>
      <c r="BJ82" s="4" t="str">
        <f>+IF(AZ82&lt;&gt;AZ83,IF(AZ82=0,"100",IF(AZ82=1,$BD$118,IF(AZ82=2,$BH$118,IF(AZ82="x",$BF$118,"")))),"0")</f>
        <v>100</v>
      </c>
      <c r="BK82" s="4" t="str">
        <f>+IF(BA82&lt;&gt;BA83,IF(BA82=0,"100",IF(BA82=1,$BD$119,IF(BA82=2,$BH$119,IF(BA82="x",$BF$119,"")))),"0")</f>
        <v>0</v>
      </c>
      <c r="BL82" s="4">
        <f>+IF(BB82&lt;&gt;BB83,IF(BB82=0,"100",IF(BB82=1,$BD$120,IF(BB82=2,$BH$120,IF(BB82="x",$BF$120,"")))),"0")</f>
        <v>27.77777777777778</v>
      </c>
      <c r="BM82" s="4">
        <f>+IF(BC82&lt;&gt;BC83,IF(BC82=0,"100",IF(BC82=1,$BD$121,IF(BC82=2,$BH$121,IF(BC82="x",$BF$121,"")))),"0")</f>
        <v>92.5</v>
      </c>
      <c r="BN82" s="4">
        <f>+IF(BD82&lt;&gt;BD83,IF(BD82=0,"100",IF(BD82=1,$BD$122,IF(BD82=2,$BH$122,IF(BD82="x",$BF$122,"")))),"0")</f>
        <v>43.58974358974359</v>
      </c>
      <c r="BO82" s="4">
        <f>+IF(BE82&lt;&gt;BE83,IF(BE82=0,"100",IF(BE82=1,$BD$123,IF(BE82=2,$BH$123,IF(BE82="x",$BF$123,"")))),"0")</f>
        <v>51.785714285714285</v>
      </c>
      <c r="BP82" s="4">
        <f>+IF(BF82&lt;&gt;BF83,IF(BF82=0,"100",IF(BF82=1,$BD$124,IF(BF82=2,$BH$124,IF(BF82="x",$BF$124,"")))),"0")</f>
        <v>80</v>
      </c>
      <c r="BQ82" s="4" t="str">
        <f>+IF(BG82&lt;&gt;BG83,IF(BG82=0,"100",IF(BG82=1,$BD$125,IF(BG82=2,$BH$125,IF(BG82="x",$BF$125,"")))),"0")</f>
        <v>0</v>
      </c>
      <c r="BR82" s="4" t="str">
        <f>+IF(BH82&lt;&gt;BH83,IF(BH82=0,"100",IF(BH82=1,$BD$126,IF(BH82=2,$BH$126,IF(BH82="x",$BF$126,"")))),"0")</f>
        <v>0</v>
      </c>
      <c r="BS82" s="4">
        <f>+IF(BI82&lt;&gt;BI83,IF(BI82=0,"100",IF(BI82=1,$BD$127,IF(BI82=2,$BH$127,IF(BI82="x",$BF$127,"")))),"0")</f>
        <v>18.333333333333332</v>
      </c>
      <c r="BT82" s="8">
        <f t="shared" si="13"/>
        <v>7</v>
      </c>
      <c r="BU82" s="24">
        <f t="shared" si="4"/>
        <v>59.1</v>
      </c>
      <c r="BV82" s="40">
        <v>6</v>
      </c>
      <c r="BW82" s="4">
        <f aca="true" t="shared" si="51" ref="BW82:CG82">+BW19</f>
        <v>0</v>
      </c>
      <c r="BX82" s="4">
        <f t="shared" si="51"/>
        <v>0</v>
      </c>
      <c r="BY82" s="4">
        <f t="shared" si="51"/>
        <v>0</v>
      </c>
      <c r="BZ82" s="4">
        <f t="shared" si="51"/>
        <v>0</v>
      </c>
      <c r="CA82" s="4">
        <f t="shared" si="51"/>
        <v>0</v>
      </c>
      <c r="CB82" s="4">
        <f t="shared" si="51"/>
        <v>0</v>
      </c>
      <c r="CC82" s="4">
        <f t="shared" si="51"/>
        <v>0</v>
      </c>
      <c r="CD82" s="4">
        <f t="shared" si="51"/>
        <v>0</v>
      </c>
      <c r="CE82" s="4">
        <f t="shared" si="51"/>
        <v>0</v>
      </c>
      <c r="CF82" s="4">
        <f t="shared" si="51"/>
        <v>0</v>
      </c>
      <c r="CG82" s="4">
        <f t="shared" si="51"/>
        <v>0</v>
      </c>
      <c r="CH82" s="4" t="str">
        <f>+IF(BX82&lt;&gt;BX83,IF(BX82=0,"100",IF(BX82=1,$BD$118,IF(BX82=2,$BH$118,IF(BX82="x",$BF$118,"")))),"0")</f>
        <v>0</v>
      </c>
      <c r="CI82" s="4" t="str">
        <f>+IF(BY82&lt;&gt;BY83,IF(BY82=0,"100",IF(BY82=1,$BD$119,IF(BY82=2,$BH$119,IF(BY82="x",$BF$119,"")))),"0")</f>
        <v>0</v>
      </c>
      <c r="CJ82" s="4" t="str">
        <f>+IF(BZ82&lt;&gt;BZ83,IF(BZ82=0,"100",IF(BZ82=1,$BD$120,IF(BZ82=2,$BH$120,IF(BZ82="x",$BF$120,"")))),"0")</f>
        <v>0</v>
      </c>
      <c r="CK82" s="4" t="str">
        <f>+IF(CA82&lt;&gt;CA83,IF(CA82=0,"100",IF(CA82=1,$BD$121,IF(CA82=2,$BH$121,IF(CA82="x",$BF$121,"")))),"0")</f>
        <v>0</v>
      </c>
      <c r="CL82" s="4" t="str">
        <f>+IF(CB82&lt;&gt;CB83,IF(CB82=0,"100",IF(CB82=1,$BD$122,IF(CB82=2,$BH$122,IF(CB82="x",$BF$122,"")))),"0")</f>
        <v>0</v>
      </c>
      <c r="CM82" s="4" t="str">
        <f>+IF(CC82&lt;&gt;CC83,IF(CC82=0,"100",IF(CC82=1,$BD$123,IF(CC82=2,$BH$123,IF(CC82="x",$BF$123,"")))),"0")</f>
        <v>0</v>
      </c>
      <c r="CN82" s="4" t="str">
        <f>+IF(CD82&lt;&gt;CD83,IF(CD82=0,"100",IF(CD82=1,$BD$124,IF(CD82=2,$BH$124,IF(CD82="x",$BF$124,"")))),"0")</f>
        <v>0</v>
      </c>
      <c r="CO82" s="4" t="str">
        <f>+IF(CE82&lt;&gt;CE83,IF(CE82=0,"100",IF(CE82=1,$BD$125,IF(CE82=2,$BH$125,IF(CE82="x",$BF$125,"")))),"0")</f>
        <v>0</v>
      </c>
      <c r="CP82" s="4" t="str">
        <f>+IF(CF82&lt;&gt;CF83,IF(CF82=0,"100",IF(CF82=1,$BD$126,IF(CF82=2,$BH$126,IF(CF82="x",$BF$126,"")))),"0")</f>
        <v>0</v>
      </c>
      <c r="CQ82" s="4" t="str">
        <f>+IF(CG82&lt;&gt;CG83,IF(CG82=0,"100",IF(CG82=1,$BD$127,IF(CG82=2,$BH$127,IF(CG82="x",$BF$127,"")))),"0")</f>
        <v>0</v>
      </c>
      <c r="CR82" s="8">
        <f t="shared" si="15"/>
        <v>0</v>
      </c>
      <c r="CS82" s="19" t="e">
        <f t="shared" si="6"/>
        <v>#DIV/0!</v>
      </c>
      <c r="CT82" s="14"/>
    </row>
    <row r="83" spans="1:98" ht="11.25">
      <c r="A83" s="11"/>
      <c r="B83" s="47"/>
      <c r="C83" s="4" t="str">
        <f aca="true" t="shared" si="52" ref="C83:M83">+C20</f>
        <v>Дженоа</v>
      </c>
      <c r="D83" s="4">
        <f t="shared" si="52"/>
        <v>1</v>
      </c>
      <c r="E83" s="4">
        <f t="shared" si="52"/>
        <v>1</v>
      </c>
      <c r="F83" s="4">
        <f t="shared" si="52"/>
        <v>1</v>
      </c>
      <c r="G83" s="4">
        <f t="shared" si="52"/>
        <v>1</v>
      </c>
      <c r="H83" s="4">
        <f t="shared" si="52"/>
        <v>1</v>
      </c>
      <c r="I83" s="4">
        <f t="shared" si="52"/>
        <v>1</v>
      </c>
      <c r="J83" s="4">
        <f t="shared" si="52"/>
        <v>1</v>
      </c>
      <c r="K83" s="4" t="str">
        <f t="shared" si="52"/>
        <v>x</v>
      </c>
      <c r="L83" s="4">
        <f t="shared" si="52"/>
        <v>1</v>
      </c>
      <c r="M83" s="16">
        <f t="shared" si="52"/>
        <v>1</v>
      </c>
      <c r="N83" s="7" t="str">
        <f>+IF(D82&lt;&gt;D83,IF(D83=0,"100",IF(D83=1,$BD$118,IF(D83=2,$BH$118,IF(D83="x",$BF$118,"")))),"0")</f>
        <v>0</v>
      </c>
      <c r="O83" s="7" t="str">
        <f>+IF(E82&lt;&gt;E83,IF(E83=0,"100",IF(E83=1,$BD$119,IF(E83=2,$BH$119,IF(E83="x",$BF$119,"")))),"0")</f>
        <v>0</v>
      </c>
      <c r="P83" s="7" t="str">
        <f>+IF(F82&lt;&gt;F83,IF(F83=0,"100",IF(F83=1,$BD$120,IF(F83=2,$BH$120,IF(F83="x",$BF$120,"")))),"0")</f>
        <v>0</v>
      </c>
      <c r="Q83" s="7" t="str">
        <f>+IF(G82&lt;&gt;G83,IF(G83=0,"100",IF(G83=1,$BD$121,IF(G83=2,$BH$121,IF(G83="x",$BF$121,"")))),"0")</f>
        <v>0</v>
      </c>
      <c r="R83" s="7" t="str">
        <f>+IF(H82&lt;&gt;H83,IF(H83=0,"100",IF(H83=1,$BD$122,IF(H83=2,$BH$122,IF(H83="x",$BF$122,"")))),"0")</f>
        <v>0</v>
      </c>
      <c r="S83" s="7" t="str">
        <f>+IF(I82&lt;&gt;I83,IF(I83=0,"100",IF(I83=1,$BD$123,IF(I83=2,$BH$123,IF(I83="x",$BF$123,"")))),"0")</f>
        <v>0</v>
      </c>
      <c r="T83" s="7" t="str">
        <f>+IF(J82&lt;&gt;J83,IF(J83=0,"100",IF(J83=1,$BD$124,IF(J83=2,$BH$124,IF(J83="x",$BF$124,"")))),"0")</f>
        <v>0</v>
      </c>
      <c r="U83" s="7">
        <f>+IF(K82&lt;&gt;K83,IF(K83=0,"100",IF(K83=1,$BD$125,IF(K83=2,$BH$125,IF(K83="x",$BF$125,"")))),"0")</f>
        <v>28.571428571428573</v>
      </c>
      <c r="V83" s="7" t="str">
        <f>+IF(L82&lt;&gt;L83,IF(L83=0,"100",IF(L83=1,$BD$126,IF(L83=2,$BH$126,IF(L83="x",$BF$126,"")))),"0")</f>
        <v>0</v>
      </c>
      <c r="W83" s="7" t="str">
        <f>+IF(M82&lt;&gt;M83,IF(M83=0,"100",IF(M83=1,$BD$127,IF(M83=2,$BH$127,IF(M83="x",$BF$127,"")))),"0")</f>
        <v>0</v>
      </c>
      <c r="X83" s="8">
        <f t="shared" si="8"/>
        <v>1</v>
      </c>
      <c r="Y83" s="25">
        <f t="shared" si="9"/>
        <v>28.6</v>
      </c>
      <c r="Z83" s="48"/>
      <c r="AA83" s="4" t="str">
        <f aca="true" t="shared" si="53" ref="AA83:AK83">+AA20</f>
        <v>Гамба</v>
      </c>
      <c r="AB83" s="4" t="str">
        <f t="shared" si="53"/>
        <v>x</v>
      </c>
      <c r="AC83" s="4">
        <f t="shared" si="53"/>
        <v>1</v>
      </c>
      <c r="AD83" s="4">
        <f t="shared" si="53"/>
        <v>2</v>
      </c>
      <c r="AE83" s="4">
        <f t="shared" si="53"/>
        <v>1</v>
      </c>
      <c r="AF83" s="4">
        <f t="shared" si="53"/>
        <v>2</v>
      </c>
      <c r="AG83" s="4" t="str">
        <f t="shared" si="53"/>
        <v>x</v>
      </c>
      <c r="AH83" s="4">
        <f t="shared" si="53"/>
        <v>1</v>
      </c>
      <c r="AI83" s="4" t="str">
        <f t="shared" si="53"/>
        <v>x</v>
      </c>
      <c r="AJ83" s="4">
        <f t="shared" si="53"/>
        <v>2</v>
      </c>
      <c r="AK83" s="16">
        <f t="shared" si="53"/>
        <v>1</v>
      </c>
      <c r="AL83" s="7">
        <f>+IF(AB82&lt;&gt;AB83,IF(AB83=0,"100",IF(AB83=1,$BD$118,IF(AB83=2,$BH$118,IF(AB83="x",$BF$118,"")))),"0")</f>
        <v>15.596330275229358</v>
      </c>
      <c r="AM83" s="7" t="str">
        <f>+IF(AC82&lt;&gt;AC83,IF(AC83=0,"100",IF(AC83=1,$BD$119,IF(AC83=2,$BH$119,IF(AC83="x",$BF$119,"")))),"0")</f>
        <v>0</v>
      </c>
      <c r="AN83" s="7" t="str">
        <f>+IF(AD82&lt;&gt;AD83,IF(AD83=0,"100",IF(AD83=1,$BD$120,IF(AD83=2,$BH$120,IF(AD83="x",$BF$120,"")))),"0")</f>
        <v>0</v>
      </c>
      <c r="AO83" s="7" t="str">
        <f>+IF(AE82&lt;&gt;AE83,IF(AE83=0,"100",IF(AE83=1,$BD$121,IF(AE83=2,$BH$121,IF(AE83="x",$BF$121,"")))),"0")</f>
        <v>0</v>
      </c>
      <c r="AP83" s="7" t="str">
        <f>+IF(AF82&lt;&gt;AF83,IF(AF83=0,"100",IF(AF83=1,$BD$122,IF(AF83=2,$BH$122,IF(AF83="x",$BF$122,"")))),"0")</f>
        <v>0</v>
      </c>
      <c r="AQ83" s="7">
        <f>+IF(AG82&lt;&gt;AG83,IF(AG83=0,"100",IF(AG83=1,$BD$123,IF(AG83=2,$BH$123,IF(AG83="x",$BF$123,"")))),"0")</f>
        <v>28.571428571428573</v>
      </c>
      <c r="AR83" s="7" t="str">
        <f>+IF(AH82&lt;&gt;AH83,IF(AH83=0,"100",IF(AH83=1,$BD$124,IF(AH83=2,$BH$124,IF(AH83="x",$BF$124,"")))),"0")</f>
        <v>0</v>
      </c>
      <c r="AS83" s="7">
        <f>+IF(AI82&lt;&gt;AI83,IF(AI83=0,"100",IF(AI83=1,$BD$125,IF(AI83=2,$BH$125,IF(AI83="x",$BF$125,"")))),"0")</f>
        <v>28.571428571428573</v>
      </c>
      <c r="AT83" s="7">
        <f>+IF(AJ82&lt;&gt;AJ83,IF(AJ83=0,"100",IF(AJ83=1,$BD$126,IF(AJ83=2,$BH$126,IF(AJ83="x",$BF$126,"")))),"0")</f>
        <v>5.833333333333333</v>
      </c>
      <c r="AU83" s="7" t="str">
        <f>+IF(AK82&lt;&gt;AK83,IF(AK83=0,"100",IF(AK83=1,$BD$127,IF(AK83=2,$BH$127,IF(AK83="x",$BF$127,"")))),"0")</f>
        <v>0</v>
      </c>
      <c r="AV83" s="8">
        <f t="shared" si="11"/>
        <v>4</v>
      </c>
      <c r="AW83" s="25">
        <f t="shared" si="2"/>
        <v>19.6</v>
      </c>
      <c r="AX83" s="41"/>
      <c r="AY83" s="4" t="str">
        <f aca="true" t="shared" si="54" ref="AY83:BI83">+AY20</f>
        <v>Порту</v>
      </c>
      <c r="AZ83" s="4">
        <f t="shared" si="54"/>
        <v>1</v>
      </c>
      <c r="BA83" s="4">
        <f t="shared" si="54"/>
        <v>1</v>
      </c>
      <c r="BB83" s="4">
        <f t="shared" si="54"/>
        <v>2</v>
      </c>
      <c r="BC83" s="4">
        <f t="shared" si="54"/>
        <v>2</v>
      </c>
      <c r="BD83" s="4" t="str">
        <f t="shared" si="54"/>
        <v>x</v>
      </c>
      <c r="BE83" s="4" t="str">
        <f t="shared" si="54"/>
        <v>x</v>
      </c>
      <c r="BF83" s="4">
        <f t="shared" si="54"/>
        <v>2</v>
      </c>
      <c r="BG83" s="4">
        <f t="shared" si="54"/>
        <v>1</v>
      </c>
      <c r="BH83" s="4">
        <f t="shared" si="54"/>
        <v>1</v>
      </c>
      <c r="BI83" s="4">
        <f t="shared" si="54"/>
        <v>1</v>
      </c>
      <c r="BJ83" s="7">
        <f>+IF(AZ82&lt;&gt;AZ83,IF(AZ83=0,"100",IF(AZ83=1,$BD$118,IF(AZ83=2,$BH$118,IF(AZ83="x",$BF$118,"")))),"0")</f>
        <v>77.98165137614679</v>
      </c>
      <c r="BK83" s="7" t="str">
        <f>+IF(BA82&lt;&gt;BA83,IF(BA83=0,"100",IF(BA83=1,$BD$119,IF(BA83=2,$BH$119,IF(BA83="x",$BF$119,"")))),"0")</f>
        <v>0</v>
      </c>
      <c r="BL83" s="7">
        <f>+IF(BB82&lt;&gt;BB83,IF(BB83=0,"100",IF(BB83=1,$BD$120,IF(BB83=2,$BH$120,IF(BB83="x",$BF$120,"")))),"0")</f>
        <v>62.03703703703704</v>
      </c>
      <c r="BM83" s="7">
        <f>+IF(BC82&lt;&gt;BC83,IF(BC83=0,"100",IF(BC83=1,$BD$121,IF(BC83=2,$BH$121,IF(BC83="x",$BF$121,"")))),"0")</f>
        <v>5</v>
      </c>
      <c r="BN83" s="7">
        <f>+IF(BD82&lt;&gt;BD83,IF(BD83=0,"100",IF(BD83=1,$BD$122,IF(BD83=2,$BH$122,IF(BD83="x",$BF$122,"")))),"0")</f>
        <v>25.641025641025642</v>
      </c>
      <c r="BO83" s="7">
        <f>+IF(BE82&lt;&gt;BE83,IF(BE83=0,"100",IF(BE83=1,$BD$123,IF(BE83=2,$BH$123,IF(BE83="x",$BF$123,"")))),"0")</f>
        <v>28.571428571428573</v>
      </c>
      <c r="BP83" s="7">
        <f>+IF(BF82&lt;&gt;BF83,IF(BF83=0,"100",IF(BF83=1,$BD$124,IF(BF83=2,$BH$124,IF(BF83="x",$BF$124,"")))),"0")</f>
        <v>6.956521739130435</v>
      </c>
      <c r="BQ83" s="7" t="str">
        <f>+IF(BG82&lt;&gt;BG83,IF(BG83=0,"100",IF(BG83=1,$BD$125,IF(BG83=2,$BH$125,IF(BG83="x",$BF$125,"")))),"0")</f>
        <v>0</v>
      </c>
      <c r="BR83" s="7" t="str">
        <f>+IF(BH82&lt;&gt;BH83,IF(BH83=0,"100",IF(BH83=1,$BD$126,IF(BH83=2,$BH$126,IF(BH83="x",$BF$126,"")))),"0")</f>
        <v>0</v>
      </c>
      <c r="BS83" s="7">
        <f>+IF(BI82&lt;&gt;BI83,IF(BI83=0,"100",IF(BI83=1,$BD$127,IF(BI83=2,$BH$127,IF(BI83="x",$BF$127,"")))),"0")</f>
        <v>71.66666666666667</v>
      </c>
      <c r="BT83" s="8">
        <f t="shared" si="13"/>
        <v>7</v>
      </c>
      <c r="BU83" s="25">
        <f t="shared" si="4"/>
        <v>39.7</v>
      </c>
      <c r="BV83" s="41"/>
      <c r="BW83" s="4">
        <f aca="true" t="shared" si="55" ref="BW83:CG83">+BW20</f>
        <v>0</v>
      </c>
      <c r="BX83" s="4">
        <f t="shared" si="55"/>
        <v>0</v>
      </c>
      <c r="BY83" s="4">
        <f t="shared" si="55"/>
        <v>0</v>
      </c>
      <c r="BZ83" s="4">
        <f t="shared" si="55"/>
        <v>0</v>
      </c>
      <c r="CA83" s="4">
        <f t="shared" si="55"/>
        <v>0</v>
      </c>
      <c r="CB83" s="4">
        <f t="shared" si="55"/>
        <v>0</v>
      </c>
      <c r="CC83" s="4">
        <f t="shared" si="55"/>
        <v>0</v>
      </c>
      <c r="CD83" s="4">
        <f t="shared" si="55"/>
        <v>0</v>
      </c>
      <c r="CE83" s="4">
        <f t="shared" si="55"/>
        <v>0</v>
      </c>
      <c r="CF83" s="4">
        <f t="shared" si="55"/>
        <v>0</v>
      </c>
      <c r="CG83" s="4">
        <f t="shared" si="55"/>
        <v>0</v>
      </c>
      <c r="CH83" s="7" t="str">
        <f>+IF(BX82&lt;&gt;BX83,IF(BX83=0,"100",IF(BX83=1,$BD$118,IF(BX83=2,$BH$118,IF(BX83="x",$BF$118,"")))),"0")</f>
        <v>0</v>
      </c>
      <c r="CI83" s="7" t="str">
        <f>+IF(BY82&lt;&gt;BY83,IF(BY83=0,"100",IF(BY83=1,$BD$119,IF(BY83=2,$BH$119,IF(BY83="x",$BF$119,"")))),"0")</f>
        <v>0</v>
      </c>
      <c r="CJ83" s="7" t="str">
        <f>+IF(BZ82&lt;&gt;BZ83,IF(BZ83=0,"100",IF(BZ83=1,$BD$120,IF(BZ83=2,$BH$120,IF(BZ83="x",$BF$120,"")))),"0")</f>
        <v>0</v>
      </c>
      <c r="CK83" s="7" t="str">
        <f>+IF(CA82&lt;&gt;CA83,IF(CA83=0,"100",IF(CA83=1,$BD$121,IF(CA83=2,$BH$121,IF(CA83="x",$BF$121,"")))),"0")</f>
        <v>0</v>
      </c>
      <c r="CL83" s="7" t="str">
        <f>+IF(CB82&lt;&gt;CB83,IF(CB83=0,"100",IF(CB83=1,$BD$122,IF(CB83=2,$BH$122,IF(CB83="x",$BF$122,"")))),"0")</f>
        <v>0</v>
      </c>
      <c r="CM83" s="7" t="str">
        <f>+IF(CC82&lt;&gt;CC83,IF(CC83=0,"100",IF(CC83=1,$BD$123,IF(CC83=2,$BH$123,IF(CC83="x",$BF$123,"")))),"0")</f>
        <v>0</v>
      </c>
      <c r="CN83" s="7" t="str">
        <f>+IF(CD82&lt;&gt;CD83,IF(CD83=0,"100",IF(CD83=1,$BD$124,IF(CD83=2,$BH$124,IF(CD83="x",$BF$124,"")))),"0")</f>
        <v>0</v>
      </c>
      <c r="CO83" s="7" t="str">
        <f>+IF(CE82&lt;&gt;CE83,IF(CE83=0,"100",IF(CE83=1,$BD$125,IF(CE83=2,$BH$125,IF(CE83="x",$BF$125,"")))),"0")</f>
        <v>0</v>
      </c>
      <c r="CP83" s="7" t="str">
        <f>+IF(CF82&lt;&gt;CF83,IF(CF83=0,"100",IF(CF83=1,$BD$126,IF(CF83=2,$BH$126,IF(CF83="x",$BF$126,"")))),"0")</f>
        <v>0</v>
      </c>
      <c r="CQ83" s="7" t="str">
        <f>+IF(CG82&lt;&gt;CG83,IF(CG83=0,"100",IF(CG83=1,$BD$127,IF(CG83=2,$BH$127,IF(CG83="x",$BF$127,"")))),"0")</f>
        <v>0</v>
      </c>
      <c r="CR83" s="8">
        <f t="shared" si="15"/>
        <v>0</v>
      </c>
      <c r="CS83" s="18" t="e">
        <f t="shared" si="6"/>
        <v>#DIV/0!</v>
      </c>
      <c r="CT83" s="14"/>
    </row>
    <row r="84" spans="1:98" ht="11.25">
      <c r="A84" s="11"/>
      <c r="B84" s="49">
        <v>7</v>
      </c>
      <c r="C84" s="12" t="str">
        <f aca="true" t="shared" si="56" ref="C84:M84">+C22</f>
        <v>Белшина</v>
      </c>
      <c r="D84" s="12">
        <f t="shared" si="56"/>
        <v>1</v>
      </c>
      <c r="E84" s="12">
        <f t="shared" si="56"/>
        <v>1</v>
      </c>
      <c r="F84" s="12">
        <f t="shared" si="56"/>
        <v>2</v>
      </c>
      <c r="G84" s="12">
        <f t="shared" si="56"/>
        <v>1</v>
      </c>
      <c r="H84" s="12">
        <f t="shared" si="56"/>
        <v>1</v>
      </c>
      <c r="I84" s="12">
        <f t="shared" si="56"/>
        <v>1</v>
      </c>
      <c r="J84" s="12">
        <f t="shared" si="56"/>
        <v>1</v>
      </c>
      <c r="K84" s="12">
        <f t="shared" si="56"/>
        <v>0</v>
      </c>
      <c r="L84" s="12">
        <f t="shared" si="56"/>
        <v>1</v>
      </c>
      <c r="M84" s="13">
        <f t="shared" si="56"/>
        <v>1</v>
      </c>
      <c r="N84" s="4" t="str">
        <f>+IF(D84&lt;&gt;D85,IF(D84=0,"100",IF(D84=1,$BD$118,IF(D84=2,$BH$118,IF(D84="x",$BF$118,"")))),"0")</f>
        <v>0</v>
      </c>
      <c r="O84" s="4" t="str">
        <f>+IF(E84&lt;&gt;E85,IF(E84=0,"100",IF(E84=1,$BD$119,IF(E84=2,$BH$119,IF(E84="x",$BF$119,"")))),"0")</f>
        <v>0</v>
      </c>
      <c r="P84" s="4">
        <f>+IF(F84&lt;&gt;F85,IF(F84=0,"100",IF(F84=1,$BD$120,IF(F84=2,$BH$120,IF(F84="x",$BF$120,"")))),"0")</f>
        <v>62.03703703703704</v>
      </c>
      <c r="Q84" s="4" t="str">
        <f>+IF(G84&lt;&gt;G85,IF(G84=0,"100",IF(G84=1,$BD$121,IF(G84=2,$BH$121,IF(G84="x",$BF$121,"")))),"0")</f>
        <v>0</v>
      </c>
      <c r="R84" s="4" t="str">
        <f>+IF(H84&lt;&gt;H85,IF(H84=0,"100",IF(H84=1,$BD$122,IF(H84=2,$BH$122,IF(H84="x",$BF$122,"")))),"0")</f>
        <v>0</v>
      </c>
      <c r="S84" s="4" t="str">
        <f>+IF(I84&lt;&gt;I85,IF(I84=0,"100",IF(I84=1,$BD$123,IF(I84=2,$BH$123,IF(I84="x",$BF$123,"")))),"0")</f>
        <v>0</v>
      </c>
      <c r="T84" s="4" t="str">
        <f>+IF(J84&lt;&gt;J85,IF(J84=0,"100",IF(J84=1,$BD$124,IF(J84=2,$BH$124,IF(J84="x",$BF$124,"")))),"0")</f>
        <v>0</v>
      </c>
      <c r="U84" s="4" t="str">
        <f>+IF(K84&lt;&gt;K85,IF(K84=0,"100",IF(K84=1,$BD$125,IF(K84=2,$BH$125,IF(K84="x",$BF$125,"")))),"0")</f>
        <v>100</v>
      </c>
      <c r="V84" s="4" t="str">
        <f>+IF(L84&lt;&gt;L85,IF(L84=0,"100",IF(L84=1,$BD$126,IF(L84=2,$BH$126,IF(L84="x",$BF$126,"")))),"0")</f>
        <v>0</v>
      </c>
      <c r="W84" s="4" t="str">
        <f>+IF(M84&lt;&gt;M85,IF(M84=0,"100",IF(M84=1,$BD$127,IF(M84=2,$BH$127,IF(M84="x",$BF$127,"")))),"0")</f>
        <v>0</v>
      </c>
      <c r="X84" s="8">
        <f t="shared" si="8"/>
        <v>2</v>
      </c>
      <c r="Y84" s="24">
        <f>ROUND(((N84+O84+P84+Q84+R84+S84+T84+U84+V84+W84)/X84),1)</f>
        <v>81</v>
      </c>
      <c r="Z84" s="50">
        <v>7</v>
      </c>
      <c r="AA84" s="12" t="str">
        <f aca="true" t="shared" si="57" ref="AA84:AK84">+AA22</f>
        <v>Эспаньол</v>
      </c>
      <c r="AB84" s="12">
        <f t="shared" si="57"/>
        <v>1</v>
      </c>
      <c r="AC84" s="12">
        <f t="shared" si="57"/>
        <v>1</v>
      </c>
      <c r="AD84" s="12">
        <f t="shared" si="57"/>
        <v>1</v>
      </c>
      <c r="AE84" s="12">
        <f t="shared" si="57"/>
        <v>1</v>
      </c>
      <c r="AF84" s="12">
        <f t="shared" si="57"/>
        <v>1</v>
      </c>
      <c r="AG84" s="12">
        <f t="shared" si="57"/>
        <v>0</v>
      </c>
      <c r="AH84" s="12">
        <f t="shared" si="57"/>
        <v>1</v>
      </c>
      <c r="AI84" s="12" t="str">
        <f t="shared" si="57"/>
        <v>x</v>
      </c>
      <c r="AJ84" s="12">
        <f t="shared" si="57"/>
        <v>1</v>
      </c>
      <c r="AK84" s="13">
        <f t="shared" si="57"/>
        <v>1</v>
      </c>
      <c r="AL84" s="4">
        <f>+IF(AB84&lt;&gt;AB85,IF(AB84=0,"100",IF(AB84=1,$BD$118,IF(AB84=2,$BH$118,IF(AB84="x",$BF$118,"")))),"0")</f>
        <v>77.98165137614679</v>
      </c>
      <c r="AM84" s="4" t="str">
        <f>+IF(AC84&lt;&gt;AC85,IF(AC84=0,"100",IF(AC84=1,$BD$119,IF(AC84=2,$BH$119,IF(AC84="x",$BF$119,"")))),"0")</f>
        <v>0</v>
      </c>
      <c r="AN84" s="4" t="str">
        <f>+IF(AD84&lt;&gt;AD85,IF(AD84=0,"100",IF(AD84=1,$BD$120,IF(AD84=2,$BH$120,IF(AD84="x",$BF$120,"")))),"0")</f>
        <v>0</v>
      </c>
      <c r="AO84" s="4" t="str">
        <f>+IF(AE84&lt;&gt;AE85,IF(AE84=0,"100",IF(AE84=1,$BD$121,IF(AE84=2,$BH$121,IF(AE84="x",$BF$121,"")))),"0")</f>
        <v>0</v>
      </c>
      <c r="AP84" s="4">
        <f>+IF(AF84&lt;&gt;AF85,IF(AF84=0,"100",IF(AF84=1,$BD$122,IF(AF84=2,$BH$122,IF(AF84="x",$BF$122,"")))),"0")</f>
        <v>43.58974358974359</v>
      </c>
      <c r="AQ84" s="4" t="str">
        <f>+IF(AG84&lt;&gt;AG85,IF(AG84=0,"100",IF(AG84=1,$BD$123,IF(AG84=2,$BH$123,IF(AG84="x",$BF$123,"")))),"0")</f>
        <v>100</v>
      </c>
      <c r="AR84" s="4" t="str">
        <f>+IF(AH84&lt;&gt;AH85,IF(AH84=0,"100",IF(AH84=1,$BD$124,IF(AH84=2,$BH$124,IF(AH84="x",$BF$124,"")))),"0")</f>
        <v>0</v>
      </c>
      <c r="AS84" s="4" t="str">
        <f>+IF(AI84&lt;&gt;AI85,IF(AI84=0,"100",IF(AI84=1,$BD$125,IF(AI84=2,$BH$125,IF(AI84="x",$BF$125,"")))),"0")</f>
        <v>0</v>
      </c>
      <c r="AT84" s="4" t="str">
        <f>+IF(AJ84&lt;&gt;AJ85,IF(AJ84=0,"100",IF(AJ84=1,$BD$126,IF(AJ84=2,$BH$126,IF(AJ84="x",$BF$126,"")))),"0")</f>
        <v>0</v>
      </c>
      <c r="AU84" s="4" t="str">
        <f>+IF(AK84&lt;&gt;AK85,IF(AK84=0,"100",IF(AK84=1,$BD$127,IF(AK84=2,$BH$127,IF(AK84="x",$BF$127,"")))),"0")</f>
        <v>0</v>
      </c>
      <c r="AV84" s="8">
        <f t="shared" si="11"/>
        <v>3</v>
      </c>
      <c r="AW84" s="24">
        <f t="shared" si="2"/>
        <v>73.9</v>
      </c>
      <c r="AX84" s="42">
        <v>7</v>
      </c>
      <c r="AY84" s="12" t="str">
        <f aca="true" t="shared" si="58" ref="AY84:BI84">+AY22</f>
        <v>ХИФК</v>
      </c>
      <c r="AZ84" s="12" t="str">
        <f t="shared" si="58"/>
        <v>x</v>
      </c>
      <c r="BA84" s="12">
        <f t="shared" si="58"/>
        <v>1</v>
      </c>
      <c r="BB84" s="12">
        <f t="shared" si="58"/>
        <v>2</v>
      </c>
      <c r="BC84" s="12">
        <f t="shared" si="58"/>
        <v>1</v>
      </c>
      <c r="BD84" s="12" t="str">
        <f t="shared" si="58"/>
        <v>x</v>
      </c>
      <c r="BE84" s="12" t="str">
        <f t="shared" si="58"/>
        <v>x</v>
      </c>
      <c r="BF84" s="12">
        <f t="shared" si="58"/>
        <v>0</v>
      </c>
      <c r="BG84" s="12">
        <f t="shared" si="58"/>
        <v>2</v>
      </c>
      <c r="BH84" s="12" t="str">
        <f t="shared" si="58"/>
        <v>x</v>
      </c>
      <c r="BI84" s="12">
        <f t="shared" si="58"/>
        <v>1</v>
      </c>
      <c r="BJ84" s="4">
        <f>+IF(AZ84&lt;&gt;AZ85,IF(AZ84=0,"100",IF(AZ84=1,$BD$118,IF(AZ84=2,$BH$118,IF(AZ84="x",$BF$118,"")))),"0")</f>
        <v>15.596330275229358</v>
      </c>
      <c r="BK84" s="4">
        <f>+IF(BA84&lt;&gt;BA85,IF(BA84=0,"100",IF(BA84=1,$BD$119,IF(BA84=2,$BH$119,IF(BA84="x",$BF$119,"")))),"0")</f>
        <v>88.13559322033899</v>
      </c>
      <c r="BL84" s="4">
        <f>+IF(BB84&lt;&gt;BB85,IF(BB84=0,"100",IF(BB84=1,$BD$120,IF(BB84=2,$BH$120,IF(BB84="x",$BF$120,"")))),"0")</f>
        <v>62.03703703703704</v>
      </c>
      <c r="BM84" s="4" t="str">
        <f>+IF(BC84&lt;&gt;BC85,IF(BC84=0,"100",IF(BC84=1,$BD$121,IF(BC84=2,$BH$121,IF(BC84="x",$BF$121,"")))),"0")</f>
        <v>0</v>
      </c>
      <c r="BN84" s="4">
        <f>+IF(BD84&lt;&gt;BD85,IF(BD84=0,"100",IF(BD84=1,$BD$122,IF(BD84=2,$BH$122,IF(BD84="x",$BF$122,"")))),"0")</f>
        <v>25.641025641025642</v>
      </c>
      <c r="BO84" s="4">
        <f>+IF(BE84&lt;&gt;BE85,IF(BE84=0,"100",IF(BE84=1,$BD$123,IF(BE84=2,$BH$123,IF(BE84="x",$BF$123,"")))),"0")</f>
        <v>28.571428571428573</v>
      </c>
      <c r="BP84" s="4" t="str">
        <f>+IF(BF84&lt;&gt;BF85,IF(BF84=0,"100",IF(BF84=1,$BD$124,IF(BF84=2,$BH$124,IF(BF84="x",$BF$124,"")))),"0")</f>
        <v>100</v>
      </c>
      <c r="BQ84" s="4">
        <f>+IF(BG84&lt;&gt;BG85,IF(BG84=0,"100",IF(BG84=1,$BD$125,IF(BG84=2,$BH$125,IF(BG84="x",$BF$125,"")))),"0")</f>
        <v>32.38095238095238</v>
      </c>
      <c r="BR84" s="4">
        <f>+IF(BH84&lt;&gt;BH85,IF(BH84=0,"100",IF(BH84=1,$BD$126,IF(BH84=2,$BH$126,IF(BH84="x",$BF$126,"")))),"0")</f>
        <v>15.833333333333334</v>
      </c>
      <c r="BS84" s="4" t="str">
        <f>+IF(BI84&lt;&gt;BI85,IF(BI84=0,"100",IF(BI84=1,$BD$127,IF(BI84=2,$BH$127,IF(BI84="x",$BF$127,"")))),"0")</f>
        <v>0</v>
      </c>
      <c r="BT84" s="8">
        <f t="shared" si="13"/>
        <v>8</v>
      </c>
      <c r="BU84" s="24">
        <f t="shared" si="4"/>
        <v>46</v>
      </c>
      <c r="BV84" s="42">
        <v>7</v>
      </c>
      <c r="BW84" s="12">
        <f aca="true" t="shared" si="59" ref="BW84:CG84">+BW22</f>
        <v>0</v>
      </c>
      <c r="BX84" s="12">
        <f t="shared" si="59"/>
        <v>0</v>
      </c>
      <c r="BY84" s="12">
        <f t="shared" si="59"/>
        <v>0</v>
      </c>
      <c r="BZ84" s="12">
        <f t="shared" si="59"/>
        <v>0</v>
      </c>
      <c r="CA84" s="12">
        <f t="shared" si="59"/>
        <v>0</v>
      </c>
      <c r="CB84" s="12">
        <f t="shared" si="59"/>
        <v>0</v>
      </c>
      <c r="CC84" s="12">
        <f t="shared" si="59"/>
        <v>0</v>
      </c>
      <c r="CD84" s="12">
        <f t="shared" si="59"/>
        <v>0</v>
      </c>
      <c r="CE84" s="12">
        <f t="shared" si="59"/>
        <v>0</v>
      </c>
      <c r="CF84" s="12">
        <f t="shared" si="59"/>
        <v>0</v>
      </c>
      <c r="CG84" s="12">
        <f t="shared" si="59"/>
        <v>0</v>
      </c>
      <c r="CH84" s="4" t="str">
        <f>+IF(BX84&lt;&gt;BX85,IF(BX84=0,"100",IF(BX84=1,$BD$118,IF(BX84=2,$BH$118,IF(BX84="x",$BF$118,"")))),"0")</f>
        <v>0</v>
      </c>
      <c r="CI84" s="4" t="str">
        <f>+IF(BY84&lt;&gt;BY85,IF(BY84=0,"100",IF(BY84=1,$BD$119,IF(BY84=2,$BH$119,IF(BY84="x",$BF$119,"")))),"0")</f>
        <v>0</v>
      </c>
      <c r="CJ84" s="4" t="str">
        <f>+IF(BZ84&lt;&gt;BZ85,IF(BZ84=0,"100",IF(BZ84=1,$BD$120,IF(BZ84=2,$BH$120,IF(BZ84="x",$BF$120,"")))),"0")</f>
        <v>0</v>
      </c>
      <c r="CK84" s="4" t="str">
        <f>+IF(CA84&lt;&gt;CA85,IF(CA84=0,"100",IF(CA84=1,$BD$121,IF(CA84=2,$BH$121,IF(CA84="x",$BF$121,"")))),"0")</f>
        <v>0</v>
      </c>
      <c r="CL84" s="4" t="str">
        <f>+IF(CB84&lt;&gt;CB85,IF(CB84=0,"100",IF(CB84=1,$BD$122,IF(CB84=2,$BH$122,IF(CB84="x",$BF$122,"")))),"0")</f>
        <v>0</v>
      </c>
      <c r="CM84" s="4" t="str">
        <f>+IF(CC84&lt;&gt;CC85,IF(CC84=0,"100",IF(CC84=1,$BD$123,IF(CC84=2,$BH$123,IF(CC84="x",$BF$123,"")))),"0")</f>
        <v>0</v>
      </c>
      <c r="CN84" s="4" t="str">
        <f>+IF(CD84&lt;&gt;CD85,IF(CD84=0,"100",IF(CD84=1,$BD$124,IF(CD84=2,$BH$124,IF(CD84="x",$BF$124,"")))),"0")</f>
        <v>0</v>
      </c>
      <c r="CO84" s="4" t="str">
        <f>+IF(CE84&lt;&gt;CE85,IF(CE84=0,"100",IF(CE84=1,$BD$125,IF(CE84=2,$BH$125,IF(CE84="x",$BF$125,"")))),"0")</f>
        <v>0</v>
      </c>
      <c r="CP84" s="4" t="str">
        <f>+IF(CF84&lt;&gt;CF85,IF(CF84=0,"100",IF(CF84=1,$BD$126,IF(CF84=2,$BH$126,IF(CF84="x",$BF$126,"")))),"0")</f>
        <v>0</v>
      </c>
      <c r="CQ84" s="4" t="str">
        <f>+IF(CG84&lt;&gt;CG85,IF(CG84=0,"100",IF(CG84=1,$BD$127,IF(CG84=2,$BH$127,IF(CG84="x",$BF$127,"")))),"0")</f>
        <v>0</v>
      </c>
      <c r="CR84" s="8">
        <f t="shared" si="15"/>
        <v>0</v>
      </c>
      <c r="CS84" s="19" t="e">
        <f t="shared" si="6"/>
        <v>#DIV/0!</v>
      </c>
      <c r="CT84" s="14"/>
    </row>
    <row r="85" spans="1:98" ht="11.25">
      <c r="A85" s="11"/>
      <c r="B85" s="49"/>
      <c r="C85" s="12" t="str">
        <f aca="true" t="shared" si="60" ref="C85:M85">+C23</f>
        <v>Барселона</v>
      </c>
      <c r="D85" s="12">
        <f t="shared" si="60"/>
        <v>1</v>
      </c>
      <c r="E85" s="12">
        <f t="shared" si="60"/>
        <v>1</v>
      </c>
      <c r="F85" s="12">
        <f t="shared" si="60"/>
        <v>1</v>
      </c>
      <c r="G85" s="12">
        <f t="shared" si="60"/>
        <v>1</v>
      </c>
      <c r="H85" s="12">
        <f t="shared" si="60"/>
        <v>1</v>
      </c>
      <c r="I85" s="12">
        <f t="shared" si="60"/>
        <v>1</v>
      </c>
      <c r="J85" s="12">
        <f t="shared" si="60"/>
        <v>1</v>
      </c>
      <c r="K85" s="12">
        <f t="shared" si="60"/>
        <v>1</v>
      </c>
      <c r="L85" s="12">
        <f t="shared" si="60"/>
        <v>1</v>
      </c>
      <c r="M85" s="13">
        <f t="shared" si="60"/>
        <v>1</v>
      </c>
      <c r="N85" s="7" t="str">
        <f>+IF(D84&lt;&gt;D85,IF(D85=0,"100",IF(D85=1,$BD$118,IF(D85=2,$BH$118,IF(D85="x",$BF$118,"")))),"0")</f>
        <v>0</v>
      </c>
      <c r="O85" s="7" t="str">
        <f>+IF(E84&lt;&gt;E85,IF(E85=0,"100",IF(E85=1,$BD$119,IF(E85=2,$BH$119,IF(E85="x",$BF$119,"")))),"0")</f>
        <v>0</v>
      </c>
      <c r="P85" s="7">
        <f>+IF(F84&lt;&gt;F85,IF(F85=0,"100",IF(F85=1,$BD$120,IF(F85=2,$BH$120,IF(F85="x",$BF$120,"")))),"0")</f>
        <v>27.77777777777778</v>
      </c>
      <c r="Q85" s="7" t="str">
        <f>+IF(G84&lt;&gt;G85,IF(G85=0,"100",IF(G85=1,$BD$121,IF(G85=2,$BH$121,IF(G85="x",$BF$121,"")))),"0")</f>
        <v>0</v>
      </c>
      <c r="R85" s="7" t="str">
        <f>+IF(H84&lt;&gt;H85,IF(H85=0,"100",IF(H85=1,$BD$122,IF(H85=2,$BH$122,IF(H85="x",$BF$122,"")))),"0")</f>
        <v>0</v>
      </c>
      <c r="S85" s="7" t="str">
        <f>+IF(I84&lt;&gt;I85,IF(I85=0,"100",IF(I85=1,$BD$123,IF(I85=2,$BH$123,IF(I85="x",$BF$123,"")))),"0")</f>
        <v>0</v>
      </c>
      <c r="T85" s="7" t="str">
        <f>+IF(J84&lt;&gt;J85,IF(J85=0,"100",IF(J85=1,$BD$124,IF(J85=2,$BH$124,IF(J85="x",$BF$124,"")))),"0")</f>
        <v>0</v>
      </c>
      <c r="U85" s="7">
        <f>+IF(K84&lt;&gt;K85,IF(K85=0,"100",IF(K85=1,$BD$125,IF(K85=2,$BH$125,IF(K85="x",$BF$125,"")))),"0")</f>
        <v>39.04761904761905</v>
      </c>
      <c r="V85" s="7" t="str">
        <f>+IF(L84&lt;&gt;L85,IF(L85=0,"100",IF(L85=1,$BD$126,IF(L85=2,$BH$126,IF(L85="x",$BF$126,"")))),"0")</f>
        <v>0</v>
      </c>
      <c r="W85" s="7" t="str">
        <f>+IF(M84&lt;&gt;M85,IF(M85=0,"100",IF(M85=1,$BD$127,IF(M85=2,$BH$127,IF(M85="x",$BF$127,"")))),"0")</f>
        <v>0</v>
      </c>
      <c r="X85" s="8">
        <f t="shared" si="8"/>
        <v>2</v>
      </c>
      <c r="Y85" s="25">
        <f t="shared" si="9"/>
        <v>33.4</v>
      </c>
      <c r="Z85" s="50"/>
      <c r="AA85" s="12" t="str">
        <f aca="true" t="shared" si="61" ref="AA85:AK85">+AA23</f>
        <v>Утрехт</v>
      </c>
      <c r="AB85" s="12" t="str">
        <f t="shared" si="61"/>
        <v>x</v>
      </c>
      <c r="AC85" s="12">
        <f t="shared" si="61"/>
        <v>1</v>
      </c>
      <c r="AD85" s="12">
        <f t="shared" si="61"/>
        <v>1</v>
      </c>
      <c r="AE85" s="12">
        <f t="shared" si="61"/>
        <v>1</v>
      </c>
      <c r="AF85" s="12" t="str">
        <f t="shared" si="61"/>
        <v>x</v>
      </c>
      <c r="AG85" s="12" t="str">
        <f t="shared" si="61"/>
        <v>x</v>
      </c>
      <c r="AH85" s="12">
        <f t="shared" si="61"/>
        <v>1</v>
      </c>
      <c r="AI85" s="12" t="str">
        <f t="shared" si="61"/>
        <v>x</v>
      </c>
      <c r="AJ85" s="12">
        <f t="shared" si="61"/>
        <v>1</v>
      </c>
      <c r="AK85" s="13">
        <f t="shared" si="61"/>
        <v>1</v>
      </c>
      <c r="AL85" s="7">
        <f>+IF(AB84&lt;&gt;AB85,IF(AB85=0,"100",IF(AB85=1,$BD$118,IF(AB85=2,$BH$118,IF(AB85="x",$BF$118,"")))),"0")</f>
        <v>15.596330275229358</v>
      </c>
      <c r="AM85" s="7" t="str">
        <f>+IF(AC84&lt;&gt;AC85,IF(AC85=0,"100",IF(AC85=1,$BD$119,IF(AC85=2,$BH$119,IF(AC85="x",$BF$119,"")))),"0")</f>
        <v>0</v>
      </c>
      <c r="AN85" s="7" t="str">
        <f>+IF(AD84&lt;&gt;AD85,IF(AD85=0,"100",IF(AD85=1,$BD$120,IF(AD85=2,$BH$120,IF(AD85="x",$BF$120,"")))),"0")</f>
        <v>0</v>
      </c>
      <c r="AO85" s="7" t="str">
        <f>+IF(AE84&lt;&gt;AE85,IF(AE85=0,"100",IF(AE85=1,$BD$121,IF(AE85=2,$BH$121,IF(AE85="x",$BF$121,"")))),"0")</f>
        <v>0</v>
      </c>
      <c r="AP85" s="7">
        <f>+IF(AF84&lt;&gt;AF85,IF(AF85=0,"100",IF(AF85=1,$BD$122,IF(AF85=2,$BH$122,IF(AF85="x",$BF$122,"")))),"0")</f>
        <v>25.641025641025642</v>
      </c>
      <c r="AQ85" s="7">
        <f>+IF(AG84&lt;&gt;AG85,IF(AG85=0,"100",IF(AG85=1,$BD$123,IF(AG85=2,$BH$123,IF(AG85="x",$BF$123,"")))),"0")</f>
        <v>28.571428571428573</v>
      </c>
      <c r="AR85" s="7" t="str">
        <f>+IF(AH84&lt;&gt;AH85,IF(AH85=0,"100",IF(AH85=1,$BD$124,IF(AH85=2,$BH$124,IF(AH85="x",$BF$124,"")))),"0")</f>
        <v>0</v>
      </c>
      <c r="AS85" s="7" t="str">
        <f>+IF(AI84&lt;&gt;AI85,IF(AI85=0,"100",IF(AI85=1,$BD$125,IF(AI85=2,$BH$125,IF(AI85="x",$BF$125,"")))),"0")</f>
        <v>0</v>
      </c>
      <c r="AT85" s="7" t="str">
        <f>+IF(AJ84&lt;&gt;AJ85,IF(AJ85=0,"100",IF(AJ85=1,$BD$126,IF(AJ85=2,$BH$126,IF(AJ85="x",$BF$126,"")))),"0")</f>
        <v>0</v>
      </c>
      <c r="AU85" s="7" t="str">
        <f>+IF(AK84&lt;&gt;AK85,IF(AK85=0,"100",IF(AK85=1,$BD$127,IF(AK85=2,$BH$127,IF(AK85="x",$BF$127,"")))),"0")</f>
        <v>0</v>
      </c>
      <c r="AV85" s="8">
        <f t="shared" si="11"/>
        <v>3</v>
      </c>
      <c r="AW85" s="25">
        <f t="shared" si="2"/>
        <v>23.3</v>
      </c>
      <c r="AX85" s="43"/>
      <c r="AY85" s="12" t="str">
        <f aca="true" t="shared" si="62" ref="AY85:BI85">+AY23</f>
        <v>Пьяченца</v>
      </c>
      <c r="AZ85" s="12">
        <f t="shared" si="62"/>
        <v>1</v>
      </c>
      <c r="BA85" s="12">
        <f t="shared" si="62"/>
        <v>0</v>
      </c>
      <c r="BB85" s="12">
        <f t="shared" si="62"/>
        <v>1</v>
      </c>
      <c r="BC85" s="12">
        <f t="shared" si="62"/>
        <v>1</v>
      </c>
      <c r="BD85" s="12">
        <f t="shared" si="62"/>
        <v>1</v>
      </c>
      <c r="BE85" s="12">
        <f t="shared" si="62"/>
        <v>1</v>
      </c>
      <c r="BF85" s="12">
        <f t="shared" si="62"/>
        <v>1</v>
      </c>
      <c r="BG85" s="12">
        <f t="shared" si="62"/>
        <v>1</v>
      </c>
      <c r="BH85" s="12">
        <f t="shared" si="62"/>
        <v>1</v>
      </c>
      <c r="BI85" s="12">
        <f t="shared" si="62"/>
        <v>1</v>
      </c>
      <c r="BJ85" s="7">
        <f>+IF(AZ84&lt;&gt;AZ85,IF(AZ85=0,"100",IF(AZ85=1,$BD$118,IF(AZ85=2,$BH$118,IF(AZ85="x",$BF$118,"")))),"0")</f>
        <v>77.98165137614679</v>
      </c>
      <c r="BK85" s="7" t="str">
        <f>+IF(BA84&lt;&gt;BA85,IF(BA85=0,"100",IF(BA85=1,$BD$119,IF(BA85=2,$BH$119,IF(BA85="x",$BF$119,"")))),"0")</f>
        <v>100</v>
      </c>
      <c r="BL85" s="7">
        <f>+IF(BB84&lt;&gt;BB85,IF(BB85=0,"100",IF(BB85=1,$BD$120,IF(BB85=2,$BH$120,IF(BB85="x",$BF$120,"")))),"0")</f>
        <v>27.77777777777778</v>
      </c>
      <c r="BM85" s="7" t="str">
        <f>+IF(BC84&lt;&gt;BC85,IF(BC85=0,"100",IF(BC85=1,$BD$121,IF(BC85=2,$BH$121,IF(BC85="x",$BF$121,"")))),"0")</f>
        <v>0</v>
      </c>
      <c r="BN85" s="7">
        <f>+IF(BD84&lt;&gt;BD85,IF(BD85=0,"100",IF(BD85=1,$BD$122,IF(BD85=2,$BH$122,IF(BD85="x",$BF$122,"")))),"0")</f>
        <v>43.58974358974359</v>
      </c>
      <c r="BO85" s="7">
        <f>+IF(BE84&lt;&gt;BE85,IF(BE85=0,"100",IF(BE85=1,$BD$123,IF(BE85=2,$BH$123,IF(BE85="x",$BF$123,"")))),"0")</f>
        <v>51.785714285714285</v>
      </c>
      <c r="BP85" s="7">
        <f>+IF(BF84&lt;&gt;BF85,IF(BF85=0,"100",IF(BF85=1,$BD$124,IF(BF85=2,$BH$124,IF(BF85="x",$BF$124,"")))),"0")</f>
        <v>80</v>
      </c>
      <c r="BQ85" s="7">
        <f>+IF(BG84&lt;&gt;BG85,IF(BG85=0,"100",IF(BG85=1,$BD$125,IF(BG85=2,$BH$125,IF(BG85="x",$BF$125,"")))),"0")</f>
        <v>39.04761904761905</v>
      </c>
      <c r="BR85" s="7">
        <f>+IF(BH84&lt;&gt;BH85,IF(BH85=0,"100",IF(BH85=1,$BD$126,IF(BH85=2,$BH$126,IF(BH85="x",$BF$126,"")))),"0")</f>
        <v>78.33333333333333</v>
      </c>
      <c r="BS85" s="7" t="str">
        <f>+IF(BI84&lt;&gt;BI85,IF(BI85=0,"100",IF(BI85=1,$BD$127,IF(BI85=2,$BH$127,IF(BI85="x",$BF$127,"")))),"0")</f>
        <v>0</v>
      </c>
      <c r="BT85" s="8">
        <f t="shared" si="13"/>
        <v>8</v>
      </c>
      <c r="BU85" s="25">
        <f t="shared" si="4"/>
        <v>62.3</v>
      </c>
      <c r="BV85" s="43"/>
      <c r="BW85" s="12">
        <f aca="true" t="shared" si="63" ref="BW85:CG85">+BW23</f>
        <v>0</v>
      </c>
      <c r="BX85" s="12">
        <f t="shared" si="63"/>
        <v>0</v>
      </c>
      <c r="BY85" s="12">
        <f t="shared" si="63"/>
        <v>0</v>
      </c>
      <c r="BZ85" s="12">
        <f t="shared" si="63"/>
        <v>0</v>
      </c>
      <c r="CA85" s="12">
        <f t="shared" si="63"/>
        <v>0</v>
      </c>
      <c r="CB85" s="12">
        <f t="shared" si="63"/>
        <v>0</v>
      </c>
      <c r="CC85" s="12">
        <f t="shared" si="63"/>
        <v>0</v>
      </c>
      <c r="CD85" s="12">
        <f t="shared" si="63"/>
        <v>0</v>
      </c>
      <c r="CE85" s="12">
        <f t="shared" si="63"/>
        <v>0</v>
      </c>
      <c r="CF85" s="12">
        <f t="shared" si="63"/>
        <v>0</v>
      </c>
      <c r="CG85" s="12">
        <f t="shared" si="63"/>
        <v>0</v>
      </c>
      <c r="CH85" s="7" t="str">
        <f>+IF(BX84&lt;&gt;BX85,IF(BX85=0,"100",IF(BX85=1,$BD$118,IF(BX85=2,$BH$118,IF(BX85="x",$BF$118,"")))),"0")</f>
        <v>0</v>
      </c>
      <c r="CI85" s="7" t="str">
        <f>+IF(BY84&lt;&gt;BY85,IF(BY85=0,"100",IF(BY85=1,$BD$119,IF(BY85=2,$BH$119,IF(BY85="x",$BF$119,"")))),"0")</f>
        <v>0</v>
      </c>
      <c r="CJ85" s="7" t="str">
        <f>+IF(BZ84&lt;&gt;BZ85,IF(BZ85=0,"100",IF(BZ85=1,$BD$120,IF(BZ85=2,$BH$120,IF(BZ85="x",$BF$120,"")))),"0")</f>
        <v>0</v>
      </c>
      <c r="CK85" s="7" t="str">
        <f>+IF(CA84&lt;&gt;CA85,IF(CA85=0,"100",IF(CA85=1,$BD$121,IF(CA85=2,$BH$121,IF(CA85="x",$BF$121,"")))),"0")</f>
        <v>0</v>
      </c>
      <c r="CL85" s="7" t="str">
        <f>+IF(CB84&lt;&gt;CB85,IF(CB85=0,"100",IF(CB85=1,$BD$122,IF(CB85=2,$BH$122,IF(CB85="x",$BF$122,"")))),"0")</f>
        <v>0</v>
      </c>
      <c r="CM85" s="7" t="str">
        <f>+IF(CC84&lt;&gt;CC85,IF(CC85=0,"100",IF(CC85=1,$BD$123,IF(CC85=2,$BH$123,IF(CC85="x",$BF$123,"")))),"0")</f>
        <v>0</v>
      </c>
      <c r="CN85" s="7" t="str">
        <f>+IF(CD84&lt;&gt;CD85,IF(CD85=0,"100",IF(CD85=1,$BD$124,IF(CD85=2,$BH$124,IF(CD85="x",$BF$124,"")))),"0")</f>
        <v>0</v>
      </c>
      <c r="CO85" s="7" t="str">
        <f>+IF(CE84&lt;&gt;CE85,IF(CE85=0,"100",IF(CE85=1,$BD$125,IF(CE85=2,$BH$125,IF(CE85="x",$BF$125,"")))),"0")</f>
        <v>0</v>
      </c>
      <c r="CP85" s="7" t="str">
        <f>+IF(CF84&lt;&gt;CF85,IF(CF85=0,"100",IF(CF85=1,$BD$126,IF(CF85=2,$BH$126,IF(CF85="x",$BF$126,"")))),"0")</f>
        <v>0</v>
      </c>
      <c r="CQ85" s="7" t="str">
        <f>+IF(CG84&lt;&gt;CG85,IF(CG85=0,"100",IF(CG85=1,$BD$127,IF(CG85=2,$BH$127,IF(CG85="x",$BF$127,"")))),"0")</f>
        <v>0</v>
      </c>
      <c r="CR85" s="8">
        <f t="shared" si="15"/>
        <v>0</v>
      </c>
      <c r="CS85" s="18" t="e">
        <f t="shared" si="6"/>
        <v>#DIV/0!</v>
      </c>
      <c r="CT85" s="14"/>
    </row>
    <row r="86" spans="1:98" ht="11.25">
      <c r="A86" s="11"/>
      <c r="B86" s="47">
        <v>8</v>
      </c>
      <c r="C86" s="4" t="str">
        <f aca="true" t="shared" si="64" ref="C86:M86">+C25</f>
        <v>Ливерпуль</v>
      </c>
      <c r="D86" s="4">
        <f t="shared" si="64"/>
        <v>1</v>
      </c>
      <c r="E86" s="4">
        <f t="shared" si="64"/>
        <v>1</v>
      </c>
      <c r="F86" s="4">
        <f t="shared" si="64"/>
        <v>0</v>
      </c>
      <c r="G86" s="4">
        <f t="shared" si="64"/>
        <v>1</v>
      </c>
      <c r="H86" s="4">
        <f t="shared" si="64"/>
        <v>1</v>
      </c>
      <c r="I86" s="4">
        <f t="shared" si="64"/>
        <v>1</v>
      </c>
      <c r="J86" s="4">
        <f t="shared" si="64"/>
        <v>1</v>
      </c>
      <c r="K86" s="4">
        <f t="shared" si="64"/>
        <v>2</v>
      </c>
      <c r="L86" s="4">
        <f t="shared" si="64"/>
        <v>1</v>
      </c>
      <c r="M86" s="16">
        <f t="shared" si="64"/>
        <v>1</v>
      </c>
      <c r="N86" s="4" t="str">
        <f>+IF(D86&lt;&gt;D87,IF(D86=0,"100",IF(D86=1,$BD$118,IF(D86=2,$BH$118,IF(D86="x",$BF$118,"")))),"0")</f>
        <v>0</v>
      </c>
      <c r="O86" s="4" t="str">
        <f>+IF(E86&lt;&gt;E87,IF(E86=0,"100",IF(E86=1,$BD$119,IF(E86=2,$BH$119,IF(E86="x",$BF$119,"")))),"0")</f>
        <v>0</v>
      </c>
      <c r="P86" s="4" t="str">
        <f>+IF(F86&lt;&gt;F87,IF(F86=0,"100",IF(F86=1,$BD$120,IF(F86=2,$BH$120,IF(F86="x",$BF$120,"")))),"0")</f>
        <v>100</v>
      </c>
      <c r="Q86" s="4" t="str">
        <f>+IF(G86&lt;&gt;G87,IF(G86=0,"100",IF(G86=1,$BD$121,IF(G86=2,$BH$121,IF(G86="x",$BF$121,"")))),"0")</f>
        <v>0</v>
      </c>
      <c r="R86" s="4" t="str">
        <f>+IF(H86&lt;&gt;H87,IF(H86=0,"100",IF(H86=1,$BD$122,IF(H86=2,$BH$122,IF(H86="x",$BF$122,"")))),"0")</f>
        <v>0</v>
      </c>
      <c r="S86" s="4" t="str">
        <f>+IF(I86&lt;&gt;I87,IF(I86=0,"100",IF(I86=1,$BD$123,IF(I86=2,$BH$123,IF(I86="x",$BF$123,"")))),"0")</f>
        <v>0</v>
      </c>
      <c r="T86" s="4" t="str">
        <f>+IF(J86&lt;&gt;J87,IF(J86=0,"100",IF(J86=1,$BD$124,IF(J86=2,$BH$124,IF(J86="x",$BF$124,"")))),"0")</f>
        <v>0</v>
      </c>
      <c r="U86" s="4" t="str">
        <f>+IF(K86&lt;&gt;K87,IF(K86=0,"100",IF(K86=1,$BD$125,IF(K86=2,$BH$125,IF(K86="x",$BF$125,"")))),"0")</f>
        <v>0</v>
      </c>
      <c r="V86" s="4" t="str">
        <f>+IF(L86&lt;&gt;L87,IF(L86=0,"100",IF(L86=1,$BD$126,IF(L86=2,$BH$126,IF(L86="x",$BF$126,"")))),"0")</f>
        <v>0</v>
      </c>
      <c r="W86" s="4" t="str">
        <f>+IF(M86&lt;&gt;M87,IF(M86=0,"100",IF(M86=1,$BD$127,IF(M86=2,$BH$127,IF(M86="x",$BF$127,"")))),"0")</f>
        <v>0</v>
      </c>
      <c r="X86" s="8">
        <f t="shared" si="8"/>
        <v>1</v>
      </c>
      <c r="Y86" s="24">
        <f>ROUND(((N86+O86+P86+Q86+R86+S86+T86+U86+V86+W86)/X86),1)</f>
        <v>100</v>
      </c>
      <c r="Z86" s="48">
        <v>8</v>
      </c>
      <c r="AA86" s="4" t="str">
        <f aca="true" t="shared" si="65" ref="AA86:AK86">+AA25</f>
        <v>Анжи</v>
      </c>
      <c r="AB86" s="4">
        <f t="shared" si="65"/>
        <v>1</v>
      </c>
      <c r="AC86" s="4">
        <f t="shared" si="65"/>
        <v>1</v>
      </c>
      <c r="AD86" s="4">
        <f t="shared" si="65"/>
        <v>1</v>
      </c>
      <c r="AE86" s="4">
        <f t="shared" si="65"/>
        <v>1</v>
      </c>
      <c r="AF86" s="4">
        <f t="shared" si="65"/>
        <v>1</v>
      </c>
      <c r="AG86" s="4">
        <f t="shared" si="65"/>
        <v>0</v>
      </c>
      <c r="AH86" s="4">
        <f t="shared" si="65"/>
        <v>1</v>
      </c>
      <c r="AI86" s="4" t="str">
        <f t="shared" si="65"/>
        <v>x</v>
      </c>
      <c r="AJ86" s="4">
        <f t="shared" si="65"/>
        <v>1</v>
      </c>
      <c r="AK86" s="16">
        <f t="shared" si="65"/>
        <v>1</v>
      </c>
      <c r="AL86" s="4" t="str">
        <f>+IF(AB86&lt;&gt;AB87,IF(AB86=0,"100",IF(AB86=1,$BD$118,IF(AB86=2,$BH$118,IF(AB86="x",$BF$118,"")))),"0")</f>
        <v>0</v>
      </c>
      <c r="AM86" s="4" t="str">
        <f>+IF(AC86&lt;&gt;AC87,IF(AC86=0,"100",IF(AC86=1,$BD$119,IF(AC86=2,$BH$119,IF(AC86="x",$BF$119,"")))),"0")</f>
        <v>0</v>
      </c>
      <c r="AN86" s="4">
        <f>+IF(AD86&lt;&gt;AD87,IF(AD86=0,"100",IF(AD86=1,$BD$120,IF(AD86=2,$BH$120,IF(AD86="x",$BF$120,"")))),"0")</f>
        <v>27.77777777777778</v>
      </c>
      <c r="AO86" s="4" t="str">
        <f>+IF(AE86&lt;&gt;AE87,IF(AE86=0,"100",IF(AE86=1,$BD$121,IF(AE86=2,$BH$121,IF(AE86="x",$BF$121,"")))),"0")</f>
        <v>0</v>
      </c>
      <c r="AP86" s="4">
        <f>+IF(AF86&lt;&gt;AF87,IF(AF86=0,"100",IF(AF86=1,$BD$122,IF(AF86=2,$BH$122,IF(AF86="x",$BF$122,"")))),"0")</f>
        <v>43.58974358974359</v>
      </c>
      <c r="AQ86" s="4" t="str">
        <f>+IF(AG86&lt;&gt;AG87,IF(AG86=0,"100",IF(AG86=1,$BD$123,IF(AG86=2,$BH$123,IF(AG86="x",$BF$123,"")))),"0")</f>
        <v>100</v>
      </c>
      <c r="AR86" s="4" t="str">
        <f>+IF(AH86&lt;&gt;AH87,IF(AH86=0,"100",IF(AH86=1,$BD$124,IF(AH86=2,$BH$124,IF(AH86="x",$BF$124,"")))),"0")</f>
        <v>0</v>
      </c>
      <c r="AS86" s="4" t="str">
        <f>+IF(AI86&lt;&gt;AI87,IF(AI86=0,"100",IF(AI86=1,$BD$125,IF(AI86=2,$BH$125,IF(AI86="x",$BF$125,"")))),"0")</f>
        <v>0</v>
      </c>
      <c r="AT86" s="4" t="str">
        <f>+IF(AJ86&lt;&gt;AJ87,IF(AJ86=0,"100",IF(AJ86=1,$BD$126,IF(AJ86=2,$BH$126,IF(AJ86="x",$BF$126,"")))),"0")</f>
        <v>0</v>
      </c>
      <c r="AU86" s="4" t="str">
        <f>+IF(AK86&lt;&gt;AK87,IF(AK86=0,"100",IF(AK86=1,$BD$127,IF(AK86=2,$BH$127,IF(AK86="x",$BF$127,"")))),"0")</f>
        <v>0</v>
      </c>
      <c r="AV86" s="8">
        <f t="shared" si="11"/>
        <v>3</v>
      </c>
      <c r="AW86" s="24">
        <f t="shared" si="2"/>
        <v>57.1</v>
      </c>
      <c r="AX86" s="40">
        <v>8</v>
      </c>
      <c r="AY86" s="4" t="str">
        <f aca="true" t="shared" si="66" ref="AY86:BI86">+AY25</f>
        <v>Атлетико М</v>
      </c>
      <c r="AZ86" s="4">
        <f t="shared" si="66"/>
        <v>1</v>
      </c>
      <c r="BA86" s="4">
        <f t="shared" si="66"/>
        <v>1</v>
      </c>
      <c r="BB86" s="4">
        <f t="shared" si="66"/>
        <v>2</v>
      </c>
      <c r="BC86" s="4">
        <f t="shared" si="66"/>
        <v>1</v>
      </c>
      <c r="BD86" s="4">
        <f t="shared" si="66"/>
        <v>2</v>
      </c>
      <c r="BE86" s="4">
        <f t="shared" si="66"/>
        <v>1</v>
      </c>
      <c r="BF86" s="4">
        <f t="shared" si="66"/>
        <v>1</v>
      </c>
      <c r="BG86" s="4">
        <f t="shared" si="66"/>
        <v>0</v>
      </c>
      <c r="BH86" s="4">
        <f t="shared" si="66"/>
        <v>1</v>
      </c>
      <c r="BI86" s="4">
        <f t="shared" si="66"/>
        <v>1</v>
      </c>
      <c r="BJ86" s="4" t="str">
        <f>+IF(AZ86&lt;&gt;AZ87,IF(AZ86=0,"100",IF(AZ86=1,$BD$118,IF(AZ86=2,$BH$118,IF(AZ86="x",$BF$118,"")))),"0")</f>
        <v>0</v>
      </c>
      <c r="BK86" s="4" t="str">
        <f>+IF(BA86&lt;&gt;BA87,IF(BA86=0,"100",IF(BA86=1,$BD$119,IF(BA86=2,$BH$119,IF(BA86="x",$BF$119,"")))),"0")</f>
        <v>0</v>
      </c>
      <c r="BL86" s="4" t="str">
        <f>+IF(BB86&lt;&gt;BB87,IF(BB86=0,"100",IF(BB86=1,$BD$120,IF(BB86=2,$BH$120,IF(BB86="x",$BF$120,"")))),"0")</f>
        <v>0</v>
      </c>
      <c r="BM86" s="4" t="str">
        <f>+IF(BC86&lt;&gt;BC87,IF(BC86=0,"100",IF(BC86=1,$BD$121,IF(BC86=2,$BH$121,IF(BC86="x",$BF$121,"")))),"0")</f>
        <v>0</v>
      </c>
      <c r="BN86" s="4">
        <f>+IF(BD86&lt;&gt;BD87,IF(BD86=0,"100",IF(BD86=1,$BD$122,IF(BD86=2,$BH$122,IF(BD86="x",$BF$122,"")))),"0")</f>
        <v>30.76923076923077</v>
      </c>
      <c r="BO86" s="4" t="str">
        <f>+IF(BE86&lt;&gt;BE87,IF(BE86=0,"100",IF(BE86=1,$BD$123,IF(BE86=2,$BH$123,IF(BE86="x",$BF$123,"")))),"0")</f>
        <v>0</v>
      </c>
      <c r="BP86" s="4" t="str">
        <f>+IF(BF86&lt;&gt;BF87,IF(BF86=0,"100",IF(BF86=1,$BD$124,IF(BF86=2,$BH$124,IF(BF86="x",$BF$124,"")))),"0")</f>
        <v>0</v>
      </c>
      <c r="BQ86" s="4" t="str">
        <f>+IF(BG86&lt;&gt;BG87,IF(BG86=0,"100",IF(BG86=1,$BD$125,IF(BG86=2,$BH$125,IF(BG86="x",$BF$125,"")))),"0")</f>
        <v>100</v>
      </c>
      <c r="BR86" s="4" t="str">
        <f>+IF(BH86&lt;&gt;BH87,IF(BH86=0,"100",IF(BH86=1,$BD$126,IF(BH86=2,$BH$126,IF(BH86="x",$BF$126,"")))),"0")</f>
        <v>0</v>
      </c>
      <c r="BS86" s="4" t="str">
        <f>+IF(BI86&lt;&gt;BI87,IF(BI86=0,"100",IF(BI86=1,$BD$127,IF(BI86=2,$BH$127,IF(BI86="x",$BF$127,"")))),"0")</f>
        <v>0</v>
      </c>
      <c r="BT86" s="8">
        <f t="shared" si="13"/>
        <v>2</v>
      </c>
      <c r="BU86" s="24">
        <f t="shared" si="4"/>
        <v>65.4</v>
      </c>
      <c r="BV86" s="40">
        <v>8</v>
      </c>
      <c r="BW86" s="4">
        <f aca="true" t="shared" si="67" ref="BW86:CG86">+BW25</f>
        <v>0</v>
      </c>
      <c r="BX86" s="4">
        <f t="shared" si="67"/>
        <v>0</v>
      </c>
      <c r="BY86" s="4">
        <f t="shared" si="67"/>
        <v>0</v>
      </c>
      <c r="BZ86" s="4">
        <f t="shared" si="67"/>
        <v>0</v>
      </c>
      <c r="CA86" s="4">
        <f t="shared" si="67"/>
        <v>0</v>
      </c>
      <c r="CB86" s="4">
        <f t="shared" si="67"/>
        <v>0</v>
      </c>
      <c r="CC86" s="4">
        <f t="shared" si="67"/>
        <v>0</v>
      </c>
      <c r="CD86" s="4">
        <f t="shared" si="67"/>
        <v>0</v>
      </c>
      <c r="CE86" s="4">
        <f t="shared" si="67"/>
        <v>0</v>
      </c>
      <c r="CF86" s="4">
        <f t="shared" si="67"/>
        <v>0</v>
      </c>
      <c r="CG86" s="4">
        <f t="shared" si="67"/>
        <v>0</v>
      </c>
      <c r="CH86" s="4" t="str">
        <f>+IF(BX86&lt;&gt;BX87,IF(BX86=0,"100",IF(BX86=1,$BD$118,IF(BX86=2,$BH$118,IF(BX86="x",$BF$118,"")))),"0")</f>
        <v>0</v>
      </c>
      <c r="CI86" s="4" t="str">
        <f>+IF(BY86&lt;&gt;BY87,IF(BY86=0,"100",IF(BY86=1,$BD$119,IF(BY86=2,$BH$119,IF(BY86="x",$BF$119,"")))),"0")</f>
        <v>0</v>
      </c>
      <c r="CJ86" s="4" t="str">
        <f>+IF(BZ86&lt;&gt;BZ87,IF(BZ86=0,"100",IF(BZ86=1,$BD$120,IF(BZ86=2,$BH$120,IF(BZ86="x",$BF$120,"")))),"0")</f>
        <v>0</v>
      </c>
      <c r="CK86" s="4" t="str">
        <f>+IF(CA86&lt;&gt;CA87,IF(CA86=0,"100",IF(CA86=1,$BD$121,IF(CA86=2,$BH$121,IF(CA86="x",$BF$121,"")))),"0")</f>
        <v>0</v>
      </c>
      <c r="CL86" s="4" t="str">
        <f>+IF(CB86&lt;&gt;CB87,IF(CB86=0,"100",IF(CB86=1,$BD$122,IF(CB86=2,$BH$122,IF(CB86="x",$BF$122,"")))),"0")</f>
        <v>0</v>
      </c>
      <c r="CM86" s="4" t="str">
        <f>+IF(CC86&lt;&gt;CC87,IF(CC86=0,"100",IF(CC86=1,$BD$123,IF(CC86=2,$BH$123,IF(CC86="x",$BF$123,"")))),"0")</f>
        <v>0</v>
      </c>
      <c r="CN86" s="4" t="str">
        <f>+IF(CD86&lt;&gt;CD87,IF(CD86=0,"100",IF(CD86=1,$BD$124,IF(CD86=2,$BH$124,IF(CD86="x",$BF$124,"")))),"0")</f>
        <v>0</v>
      </c>
      <c r="CO86" s="4" t="str">
        <f>+IF(CE86&lt;&gt;CE87,IF(CE86=0,"100",IF(CE86=1,$BD$125,IF(CE86=2,$BH$125,IF(CE86="x",$BF$125,"")))),"0")</f>
        <v>0</v>
      </c>
      <c r="CP86" s="4" t="str">
        <f>+IF(CF86&lt;&gt;CF87,IF(CF86=0,"100",IF(CF86=1,$BD$126,IF(CF86=2,$BH$126,IF(CF86="x",$BF$126,"")))),"0")</f>
        <v>0</v>
      </c>
      <c r="CQ86" s="4" t="str">
        <f>+IF(CG86&lt;&gt;CG87,IF(CG86=0,"100",IF(CG86=1,$BD$127,IF(CG86=2,$BH$127,IF(CG86="x",$BF$127,"")))),"0")</f>
        <v>0</v>
      </c>
      <c r="CR86" s="8">
        <f t="shared" si="15"/>
        <v>0</v>
      </c>
      <c r="CS86" s="19" t="e">
        <f t="shared" si="6"/>
        <v>#DIV/0!</v>
      </c>
      <c r="CT86" s="14"/>
    </row>
    <row r="87" spans="1:98" ht="11.25">
      <c r="A87" s="11"/>
      <c r="B87" s="47"/>
      <c r="C87" s="4" t="str">
        <f aca="true" t="shared" si="68" ref="C87:M87">+C26</f>
        <v>Брест</v>
      </c>
      <c r="D87" s="4">
        <f t="shared" si="68"/>
        <v>1</v>
      </c>
      <c r="E87" s="4">
        <f t="shared" si="68"/>
        <v>1</v>
      </c>
      <c r="F87" s="4">
        <f t="shared" si="68"/>
        <v>1</v>
      </c>
      <c r="G87" s="4">
        <f t="shared" si="68"/>
        <v>1</v>
      </c>
      <c r="H87" s="4">
        <f t="shared" si="68"/>
        <v>1</v>
      </c>
      <c r="I87" s="4">
        <f t="shared" si="68"/>
        <v>1</v>
      </c>
      <c r="J87" s="4">
        <f t="shared" si="68"/>
        <v>1</v>
      </c>
      <c r="K87" s="4">
        <f t="shared" si="68"/>
        <v>2</v>
      </c>
      <c r="L87" s="4">
        <f t="shared" si="68"/>
        <v>1</v>
      </c>
      <c r="M87" s="16">
        <f t="shared" si="68"/>
        <v>1</v>
      </c>
      <c r="N87" s="7" t="str">
        <f>+IF(D86&lt;&gt;D87,IF(D87=0,"100",IF(D87=1,$BD$118,IF(D87=2,$BH$118,IF(D87="x",$BF$118,"")))),"0")</f>
        <v>0</v>
      </c>
      <c r="O87" s="7" t="str">
        <f>+IF(E86&lt;&gt;E87,IF(E87=0,"100",IF(E87=1,$BD$119,IF(E87=2,$BH$119,IF(E87="x",$BF$119,"")))),"0")</f>
        <v>0</v>
      </c>
      <c r="P87" s="7">
        <f>+IF(F86&lt;&gt;F87,IF(F87=0,"100",IF(F87=1,$BD$120,IF(F87=2,$BH$120,IF(F87="x",$BF$120,"")))),"0")</f>
        <v>27.77777777777778</v>
      </c>
      <c r="Q87" s="7" t="str">
        <f>+IF(G86&lt;&gt;G87,IF(G87=0,"100",IF(G87=1,$BD$121,IF(G87=2,$BH$121,IF(G87="x",$BF$121,"")))),"0")</f>
        <v>0</v>
      </c>
      <c r="R87" s="7" t="str">
        <f>+IF(H86&lt;&gt;H87,IF(H87=0,"100",IF(H87=1,$BD$122,IF(H87=2,$BH$122,IF(H87="x",$BF$122,"")))),"0")</f>
        <v>0</v>
      </c>
      <c r="S87" s="7" t="str">
        <f>+IF(I86&lt;&gt;I87,IF(I87=0,"100",IF(I87=1,$BD$123,IF(I87=2,$BH$123,IF(I87="x",$BF$123,"")))),"0")</f>
        <v>0</v>
      </c>
      <c r="T87" s="7" t="str">
        <f>+IF(J86&lt;&gt;J87,IF(J87=0,"100",IF(J87=1,$BD$124,IF(J87=2,$BH$124,IF(J87="x",$BF$124,"")))),"0")</f>
        <v>0</v>
      </c>
      <c r="U87" s="7" t="str">
        <f>+IF(K86&lt;&gt;K87,IF(K87=0,"100",IF(K87=1,$BD$125,IF(K87=2,$BH$125,IF(K87="x",$BF$125,"")))),"0")</f>
        <v>0</v>
      </c>
      <c r="V87" s="7" t="str">
        <f>+IF(L86&lt;&gt;L87,IF(L87=0,"100",IF(L87=1,$BD$126,IF(L87=2,$BH$126,IF(L87="x",$BF$126,"")))),"0")</f>
        <v>0</v>
      </c>
      <c r="W87" s="7" t="str">
        <f>+IF(M86&lt;&gt;M87,IF(M87=0,"100",IF(M87=1,$BD$127,IF(M87=2,$BH$127,IF(M87="x",$BF$127,"")))),"0")</f>
        <v>0</v>
      </c>
      <c r="X87" s="8">
        <f t="shared" si="8"/>
        <v>1</v>
      </c>
      <c r="Y87" s="25">
        <f t="shared" si="9"/>
        <v>27.8</v>
      </c>
      <c r="Z87" s="48"/>
      <c r="AA87" s="4" t="str">
        <f aca="true" t="shared" si="69" ref="AA87:AK87">+AA26</f>
        <v>Динамо Мн</v>
      </c>
      <c r="AB87" s="4">
        <f t="shared" si="69"/>
        <v>1</v>
      </c>
      <c r="AC87" s="4">
        <f t="shared" si="69"/>
        <v>1</v>
      </c>
      <c r="AD87" s="4">
        <f t="shared" si="69"/>
        <v>2</v>
      </c>
      <c r="AE87" s="4">
        <f t="shared" si="69"/>
        <v>1</v>
      </c>
      <c r="AF87" s="4" t="str">
        <f t="shared" si="69"/>
        <v>x</v>
      </c>
      <c r="AG87" s="4" t="str">
        <f t="shared" si="69"/>
        <v>x</v>
      </c>
      <c r="AH87" s="4">
        <f t="shared" si="69"/>
        <v>1</v>
      </c>
      <c r="AI87" s="4" t="str">
        <f t="shared" si="69"/>
        <v>x</v>
      </c>
      <c r="AJ87" s="4">
        <f t="shared" si="69"/>
        <v>1</v>
      </c>
      <c r="AK87" s="16">
        <f t="shared" si="69"/>
        <v>1</v>
      </c>
      <c r="AL87" s="7" t="str">
        <f>+IF(AB86&lt;&gt;AB87,IF(AB87=0,"100",IF(AB87=1,$BD$118,IF(AB87=2,$BH$118,IF(AB87="x",$BF$118,"")))),"0")</f>
        <v>0</v>
      </c>
      <c r="AM87" s="7" t="str">
        <f>+IF(AC86&lt;&gt;AC87,IF(AC87=0,"100",IF(AC87=1,$BD$119,IF(AC87=2,$BH$119,IF(AC87="x",$BF$119,"")))),"0")</f>
        <v>0</v>
      </c>
      <c r="AN87" s="7">
        <f>+IF(AD86&lt;&gt;AD87,IF(AD87=0,"100",IF(AD87=1,$BD$120,IF(AD87=2,$BH$120,IF(AD87="x",$BF$120,"")))),"0")</f>
        <v>62.03703703703704</v>
      </c>
      <c r="AO87" s="7" t="str">
        <f>+IF(AE86&lt;&gt;AE87,IF(AE87=0,"100",IF(AE87=1,$BD$121,IF(AE87=2,$BH$121,IF(AE87="x",$BF$121,"")))),"0")</f>
        <v>0</v>
      </c>
      <c r="AP87" s="7">
        <f>+IF(AF86&lt;&gt;AF87,IF(AF87=0,"100",IF(AF87=1,$BD$122,IF(AF87=2,$BH$122,IF(AF87="x",$BF$122,"")))),"0")</f>
        <v>25.641025641025642</v>
      </c>
      <c r="AQ87" s="7">
        <f>+IF(AG86&lt;&gt;AG87,IF(AG87=0,"100",IF(AG87=1,$BD$123,IF(AG87=2,$BH$123,IF(AG87="x",$BF$123,"")))),"0")</f>
        <v>28.571428571428573</v>
      </c>
      <c r="AR87" s="7" t="str">
        <f>+IF(AH86&lt;&gt;AH87,IF(AH87=0,"100",IF(AH87=1,$BD$124,IF(AH87=2,$BH$124,IF(AH87="x",$BF$124,"")))),"0")</f>
        <v>0</v>
      </c>
      <c r="AS87" s="7" t="str">
        <f>+IF(AI86&lt;&gt;AI87,IF(AI87=0,"100",IF(AI87=1,$BD$125,IF(AI87=2,$BH$125,IF(AI87="x",$BF$125,"")))),"0")</f>
        <v>0</v>
      </c>
      <c r="AT87" s="7" t="str">
        <f>+IF(AJ86&lt;&gt;AJ87,IF(AJ87=0,"100",IF(AJ87=1,$BD$126,IF(AJ87=2,$BH$126,IF(AJ87="x",$BF$126,"")))),"0")</f>
        <v>0</v>
      </c>
      <c r="AU87" s="7" t="str">
        <f>+IF(AK86&lt;&gt;AK87,IF(AK87=0,"100",IF(AK87=1,$BD$127,IF(AK87=2,$BH$127,IF(AK87="x",$BF$127,"")))),"0")</f>
        <v>0</v>
      </c>
      <c r="AV87" s="8">
        <f t="shared" si="11"/>
        <v>3</v>
      </c>
      <c r="AW87" s="25">
        <f t="shared" si="2"/>
        <v>38.7</v>
      </c>
      <c r="AX87" s="41"/>
      <c r="AY87" s="4" t="str">
        <f aca="true" t="shared" si="70" ref="AY87:BI87">+AY26</f>
        <v>Куинз Парк</v>
      </c>
      <c r="AZ87" s="4">
        <f t="shared" si="70"/>
        <v>1</v>
      </c>
      <c r="BA87" s="4">
        <f t="shared" si="70"/>
        <v>1</v>
      </c>
      <c r="BB87" s="4">
        <f t="shared" si="70"/>
        <v>2</v>
      </c>
      <c r="BC87" s="4">
        <f t="shared" si="70"/>
        <v>1</v>
      </c>
      <c r="BD87" s="4" t="str">
        <f t="shared" si="70"/>
        <v>x</v>
      </c>
      <c r="BE87" s="4">
        <f t="shared" si="70"/>
        <v>1</v>
      </c>
      <c r="BF87" s="4">
        <f t="shared" si="70"/>
        <v>1</v>
      </c>
      <c r="BG87" s="4">
        <f t="shared" si="70"/>
        <v>2</v>
      </c>
      <c r="BH87" s="4">
        <f t="shared" si="70"/>
        <v>1</v>
      </c>
      <c r="BI87" s="4">
        <f t="shared" si="70"/>
        <v>1</v>
      </c>
      <c r="BJ87" s="7" t="str">
        <f>+IF(AZ86&lt;&gt;AZ87,IF(AZ87=0,"100",IF(AZ87=1,$BD$118,IF(AZ87=2,$BH$118,IF(AZ87="x",$BF$118,"")))),"0")</f>
        <v>0</v>
      </c>
      <c r="BK87" s="7" t="str">
        <f>+IF(BA86&lt;&gt;BA87,IF(BA87=0,"100",IF(BA87=1,$BD$119,IF(BA87=2,$BH$119,IF(BA87="x",$BF$119,"")))),"0")</f>
        <v>0</v>
      </c>
      <c r="BL87" s="7" t="str">
        <f>+IF(BB86&lt;&gt;BB87,IF(BB87=0,"100",IF(BB87=1,$BD$120,IF(BB87=2,$BH$120,IF(BB87="x",$BF$120,"")))),"0")</f>
        <v>0</v>
      </c>
      <c r="BM87" s="7" t="str">
        <f>+IF(BC86&lt;&gt;BC87,IF(BC87=0,"100",IF(BC87=1,$BD$121,IF(BC87=2,$BH$121,IF(BC87="x",$BF$121,"")))),"0")</f>
        <v>0</v>
      </c>
      <c r="BN87" s="7">
        <f>+IF(BD86&lt;&gt;BD87,IF(BD87=0,"100",IF(BD87=1,$BD$122,IF(BD87=2,$BH$122,IF(BD87="x",$BF$122,"")))),"0")</f>
        <v>25.641025641025642</v>
      </c>
      <c r="BO87" s="7" t="str">
        <f>+IF(BE86&lt;&gt;BE87,IF(BE87=0,"100",IF(BE87=1,$BD$123,IF(BE87=2,$BH$123,IF(BE87="x",$BF$123,"")))),"0")</f>
        <v>0</v>
      </c>
      <c r="BP87" s="7" t="str">
        <f>+IF(BF86&lt;&gt;BF87,IF(BF87=0,"100",IF(BF87=1,$BD$124,IF(BF87=2,$BH$124,IF(BF87="x",$BF$124,"")))),"0")</f>
        <v>0</v>
      </c>
      <c r="BQ87" s="7">
        <f>+IF(BG86&lt;&gt;BG87,IF(BG87=0,"100",IF(BG87=1,$BD$125,IF(BG87=2,$BH$125,IF(BG87="x",$BF$125,"")))),"0")</f>
        <v>32.38095238095238</v>
      </c>
      <c r="BR87" s="7" t="str">
        <f>+IF(BH86&lt;&gt;BH87,IF(BH87=0,"100",IF(BH87=1,$BD$126,IF(BH87=2,$BH$126,IF(BH87="x",$BF$126,"")))),"0")</f>
        <v>0</v>
      </c>
      <c r="BS87" s="7" t="str">
        <f>+IF(BI86&lt;&gt;BI87,IF(BI87=0,"100",IF(BI87=1,$BD$127,IF(BI87=2,$BH$127,IF(BI87="x",$BF$127,"")))),"0")</f>
        <v>0</v>
      </c>
      <c r="BT87" s="8">
        <f t="shared" si="13"/>
        <v>2</v>
      </c>
      <c r="BU87" s="25">
        <f t="shared" si="4"/>
        <v>29</v>
      </c>
      <c r="BV87" s="41"/>
      <c r="BW87" s="4">
        <f aca="true" t="shared" si="71" ref="BW87:CG87">+BW26</f>
        <v>0</v>
      </c>
      <c r="BX87" s="4">
        <f t="shared" si="71"/>
        <v>0</v>
      </c>
      <c r="BY87" s="4">
        <f t="shared" si="71"/>
        <v>0</v>
      </c>
      <c r="BZ87" s="4">
        <f t="shared" si="71"/>
        <v>0</v>
      </c>
      <c r="CA87" s="4">
        <f t="shared" si="71"/>
        <v>0</v>
      </c>
      <c r="CB87" s="4">
        <f t="shared" si="71"/>
        <v>0</v>
      </c>
      <c r="CC87" s="4">
        <f t="shared" si="71"/>
        <v>0</v>
      </c>
      <c r="CD87" s="4">
        <f t="shared" si="71"/>
        <v>0</v>
      </c>
      <c r="CE87" s="4">
        <f t="shared" si="71"/>
        <v>0</v>
      </c>
      <c r="CF87" s="4">
        <f t="shared" si="71"/>
        <v>0</v>
      </c>
      <c r="CG87" s="4">
        <f t="shared" si="71"/>
        <v>0</v>
      </c>
      <c r="CH87" s="7" t="str">
        <f>+IF(BX86&lt;&gt;BX87,IF(BX87=0,"100",IF(BX87=1,$BD$118,IF(BX87=2,$BH$118,IF(BX87="x",$BF$118,"")))),"0")</f>
        <v>0</v>
      </c>
      <c r="CI87" s="7" t="str">
        <f>+IF(BY86&lt;&gt;BY87,IF(BY87=0,"100",IF(BY87=1,$BD$119,IF(BY87=2,$BH$119,IF(BY87="x",$BF$119,"")))),"0")</f>
        <v>0</v>
      </c>
      <c r="CJ87" s="7" t="str">
        <f>+IF(BZ86&lt;&gt;BZ87,IF(BZ87=0,"100",IF(BZ87=1,$BD$120,IF(BZ87=2,$BH$120,IF(BZ87="x",$BF$120,"")))),"0")</f>
        <v>0</v>
      </c>
      <c r="CK87" s="7" t="str">
        <f>+IF(CA86&lt;&gt;CA87,IF(CA87=0,"100",IF(CA87=1,$BD$121,IF(CA87=2,$BH$121,IF(CA87="x",$BF$121,"")))),"0")</f>
        <v>0</v>
      </c>
      <c r="CL87" s="7" t="str">
        <f>+IF(CB86&lt;&gt;CB87,IF(CB87=0,"100",IF(CB87=1,$BD$122,IF(CB87=2,$BH$122,IF(CB87="x",$BF$122,"")))),"0")</f>
        <v>0</v>
      </c>
      <c r="CM87" s="7" t="str">
        <f>+IF(CC86&lt;&gt;CC87,IF(CC87=0,"100",IF(CC87=1,$BD$123,IF(CC87=2,$BH$123,IF(CC87="x",$BF$123,"")))),"0")</f>
        <v>0</v>
      </c>
      <c r="CN87" s="7" t="str">
        <f>+IF(CD86&lt;&gt;CD87,IF(CD87=0,"100",IF(CD87=1,$BD$124,IF(CD87=2,$BH$124,IF(CD87="x",$BF$124,"")))),"0")</f>
        <v>0</v>
      </c>
      <c r="CO87" s="7" t="str">
        <f>+IF(CE86&lt;&gt;CE87,IF(CE87=0,"100",IF(CE87=1,$BD$125,IF(CE87=2,$BH$125,IF(CE87="x",$BF$125,"")))),"0")</f>
        <v>0</v>
      </c>
      <c r="CP87" s="7" t="str">
        <f>+IF(CF86&lt;&gt;CF87,IF(CF87=0,"100",IF(CF87=1,$BD$126,IF(CF87=2,$BH$126,IF(CF87="x",$BF$126,"")))),"0")</f>
        <v>0</v>
      </c>
      <c r="CQ87" s="7" t="str">
        <f>+IF(CG86&lt;&gt;CG87,IF(CG87=0,"100",IF(CG87=1,$BD$127,IF(CG87=2,$BH$127,IF(CG87="x",$BF$127,"")))),"0")</f>
        <v>0</v>
      </c>
      <c r="CR87" s="8">
        <f t="shared" si="15"/>
        <v>0</v>
      </c>
      <c r="CS87" s="18" t="e">
        <f t="shared" si="6"/>
        <v>#DIV/0!</v>
      </c>
      <c r="CT87" s="14"/>
    </row>
    <row r="88" spans="1:98" ht="11.25">
      <c r="A88" s="11"/>
      <c r="B88" s="49">
        <v>9</v>
      </c>
      <c r="C88" s="12" t="str">
        <f aca="true" t="shared" si="72" ref="C88:M88">+C28</f>
        <v>Арсенал</v>
      </c>
      <c r="D88" s="12">
        <f t="shared" si="72"/>
        <v>1</v>
      </c>
      <c r="E88" s="12">
        <f t="shared" si="72"/>
        <v>1</v>
      </c>
      <c r="F88" s="12">
        <f t="shared" si="72"/>
        <v>2</v>
      </c>
      <c r="G88" s="12">
        <f t="shared" si="72"/>
        <v>1</v>
      </c>
      <c r="H88" s="12">
        <f t="shared" si="72"/>
        <v>2</v>
      </c>
      <c r="I88" s="12">
        <f t="shared" si="72"/>
        <v>1</v>
      </c>
      <c r="J88" s="12">
        <f t="shared" si="72"/>
        <v>1</v>
      </c>
      <c r="K88" s="12">
        <f t="shared" si="72"/>
        <v>0</v>
      </c>
      <c r="L88" s="12">
        <f t="shared" si="72"/>
        <v>1</v>
      </c>
      <c r="M88" s="13">
        <f t="shared" si="72"/>
        <v>1</v>
      </c>
      <c r="N88" s="4" t="str">
        <f>+IF(D88&lt;&gt;D89,IF(D88=0,"100",IF(D88=1,$BD$118,IF(D88=2,$BH$118,IF(D88="x",$BF$118,"")))),"0")</f>
        <v>0</v>
      </c>
      <c r="O88" s="4" t="str">
        <f>+IF(E88&lt;&gt;E89,IF(E88=0,"100",IF(E88=1,$BD$119,IF(E88=2,$BH$119,IF(E88="x",$BF$119,"")))),"0")</f>
        <v>0</v>
      </c>
      <c r="P88" s="4">
        <f>+IF(F88&lt;&gt;F89,IF(F88=0,"100",IF(F88=1,$BD$120,IF(F88=2,$BH$120,IF(F88="x",$BF$120,"")))),"0")</f>
        <v>62.03703703703704</v>
      </c>
      <c r="Q88" s="4" t="str">
        <f>+IF(G88&lt;&gt;G89,IF(G88=0,"100",IF(G88=1,$BD$121,IF(G88=2,$BH$121,IF(G88="x",$BF$121,"")))),"0")</f>
        <v>0</v>
      </c>
      <c r="R88" s="4">
        <f>+IF(H88&lt;&gt;H89,IF(H88=0,"100",IF(H88=1,$BD$122,IF(H88=2,$BH$122,IF(H88="x",$BF$122,"")))),"0")</f>
        <v>30.76923076923077</v>
      </c>
      <c r="S88" s="4" t="str">
        <f>+IF(I88&lt;&gt;I89,IF(I88=0,"100",IF(I88=1,$BD$123,IF(I88=2,$BH$123,IF(I88="x",$BF$123,"")))),"0")</f>
        <v>0</v>
      </c>
      <c r="T88" s="4" t="str">
        <f>+IF(J88&lt;&gt;J89,IF(J88=0,"100",IF(J88=1,$BD$124,IF(J88=2,$BH$124,IF(J88="x",$BF$124,"")))),"0")</f>
        <v>0</v>
      </c>
      <c r="U88" s="4" t="str">
        <f>+IF(K88&lt;&gt;K89,IF(K88=0,"100",IF(K88=1,$BD$125,IF(K88=2,$BH$125,IF(K88="x",$BF$125,"")))),"0")</f>
        <v>100</v>
      </c>
      <c r="V88" s="4" t="str">
        <f>+IF(L88&lt;&gt;L89,IF(L88=0,"100",IF(L88=1,$BD$126,IF(L88=2,$BH$126,IF(L88="x",$BF$126,"")))),"0")</f>
        <v>0</v>
      </c>
      <c r="W88" s="4" t="str">
        <f>+IF(M88&lt;&gt;M89,IF(M88=0,"100",IF(M88=1,$BD$127,IF(M88=2,$BH$127,IF(M88="x",$BF$127,"")))),"0")</f>
        <v>0</v>
      </c>
      <c r="X88" s="8">
        <f t="shared" si="8"/>
        <v>3</v>
      </c>
      <c r="Y88" s="24">
        <f>ROUND(((N88+O88+P88+Q88+R88+S88+T88+U88+V88+W88)/X88),1)</f>
        <v>64.3</v>
      </c>
      <c r="Z88" s="50">
        <v>9</v>
      </c>
      <c r="AA88" s="12" t="str">
        <f aca="true" t="shared" si="73" ref="AA88:AK88">+AA28</f>
        <v>Коло-Коло</v>
      </c>
      <c r="AB88" s="12">
        <f t="shared" si="73"/>
        <v>1</v>
      </c>
      <c r="AC88" s="12">
        <f t="shared" si="73"/>
        <v>1</v>
      </c>
      <c r="AD88" s="12">
        <f t="shared" si="73"/>
        <v>2</v>
      </c>
      <c r="AE88" s="12">
        <f t="shared" si="73"/>
        <v>1</v>
      </c>
      <c r="AF88" s="12">
        <f t="shared" si="73"/>
        <v>0</v>
      </c>
      <c r="AG88" s="12">
        <f t="shared" si="73"/>
        <v>1</v>
      </c>
      <c r="AH88" s="12">
        <f t="shared" si="73"/>
        <v>1</v>
      </c>
      <c r="AI88" s="12">
        <f t="shared" si="73"/>
        <v>2</v>
      </c>
      <c r="AJ88" s="12">
        <f t="shared" si="73"/>
        <v>1</v>
      </c>
      <c r="AK88" s="13">
        <f t="shared" si="73"/>
        <v>1</v>
      </c>
      <c r="AL88" s="4">
        <f>+IF(AB88&lt;&gt;AB89,IF(AB88=0,"100",IF(AB88=1,$BD$118,IF(AB88=2,$BH$118,IF(AB88="x",$BF$118,"")))),"0")</f>
        <v>77.98165137614679</v>
      </c>
      <c r="AM88" s="4" t="str">
        <f>+IF(AC88&lt;&gt;AC89,IF(AC88=0,"100",IF(AC88=1,$BD$119,IF(AC88=2,$BH$119,IF(AC88="x",$BF$119,"")))),"0")</f>
        <v>0</v>
      </c>
      <c r="AN88" s="4" t="str">
        <f>+IF(AD88&lt;&gt;AD89,IF(AD88=0,"100",IF(AD88=1,$BD$120,IF(AD88=2,$BH$120,IF(AD88="x",$BF$120,"")))),"0")</f>
        <v>0</v>
      </c>
      <c r="AO88" s="4" t="str">
        <f>+IF(AE88&lt;&gt;AE89,IF(AE88=0,"100",IF(AE88=1,$BD$121,IF(AE88=2,$BH$121,IF(AE88="x",$BF$121,"")))),"0")</f>
        <v>0</v>
      </c>
      <c r="AP88" s="4" t="str">
        <f>+IF(AF88&lt;&gt;AF89,IF(AF88=0,"100",IF(AF88=1,$BD$122,IF(AF88=2,$BH$122,IF(AF88="x",$BF$122,"")))),"0")</f>
        <v>100</v>
      </c>
      <c r="AQ88" s="4" t="str">
        <f>+IF(AG88&lt;&gt;AG89,IF(AG88=0,"100",IF(AG88=1,$BD$123,IF(AG88=2,$BH$123,IF(AG88="x",$BF$123,"")))),"0")</f>
        <v>0</v>
      </c>
      <c r="AR88" s="4" t="str">
        <f>+IF(AH88&lt;&gt;AH89,IF(AH88=0,"100",IF(AH88=1,$BD$124,IF(AH88=2,$BH$124,IF(AH88="x",$BF$124,"")))),"0")</f>
        <v>0</v>
      </c>
      <c r="AS88" s="4">
        <f>+IF(AI88&lt;&gt;AI89,IF(AI88=0,"100",IF(AI88=1,$BD$125,IF(AI88=2,$BH$125,IF(AI88="x",$BF$125,"")))),"0")</f>
        <v>32.38095238095238</v>
      </c>
      <c r="AT88" s="4" t="str">
        <f>+IF(AJ88&lt;&gt;AJ89,IF(AJ88=0,"100",IF(AJ88=1,$BD$126,IF(AJ88=2,$BH$126,IF(AJ88="x",$BF$126,"")))),"0")</f>
        <v>0</v>
      </c>
      <c r="AU88" s="4" t="str">
        <f>+IF(AK88&lt;&gt;AK89,IF(AK88=0,"100",IF(AK88=1,$BD$127,IF(AK88=2,$BH$127,IF(AK88="x",$BF$127,"")))),"0")</f>
        <v>0</v>
      </c>
      <c r="AV88" s="8">
        <f t="shared" si="11"/>
        <v>3</v>
      </c>
      <c r="AW88" s="24">
        <f t="shared" si="2"/>
        <v>70.1</v>
      </c>
      <c r="AX88" s="42">
        <v>9</v>
      </c>
      <c r="AY88" s="12" t="str">
        <f aca="true" t="shared" si="74" ref="AY88:BI88">+AY28</f>
        <v>Ювентус</v>
      </c>
      <c r="AZ88" s="12">
        <f t="shared" si="74"/>
        <v>1</v>
      </c>
      <c r="BA88" s="12">
        <f t="shared" si="74"/>
        <v>1</v>
      </c>
      <c r="BB88" s="12">
        <f t="shared" si="74"/>
        <v>2</v>
      </c>
      <c r="BC88" s="12">
        <f t="shared" si="74"/>
        <v>1</v>
      </c>
      <c r="BD88" s="12" t="str">
        <f t="shared" si="74"/>
        <v>x</v>
      </c>
      <c r="BE88" s="12">
        <f t="shared" si="74"/>
        <v>1</v>
      </c>
      <c r="BF88" s="12">
        <f t="shared" si="74"/>
        <v>1</v>
      </c>
      <c r="BG88" s="12">
        <f t="shared" si="74"/>
        <v>0</v>
      </c>
      <c r="BH88" s="12">
        <f t="shared" si="74"/>
        <v>1</v>
      </c>
      <c r="BI88" s="12">
        <f t="shared" si="74"/>
        <v>1</v>
      </c>
      <c r="BJ88" s="4">
        <f>+IF(AZ88&lt;&gt;AZ89,IF(AZ88=0,"100",IF(AZ88=1,$BD$118,IF(AZ88=2,$BH$118,IF(AZ88="x",$BF$118,"")))),"0")</f>
        <v>77.98165137614679</v>
      </c>
      <c r="BK88" s="4" t="str">
        <f>+IF(BA88&lt;&gt;BA89,IF(BA88=0,"100",IF(BA88=1,$BD$119,IF(BA88=2,$BH$119,IF(BA88="x",$BF$119,"")))),"0")</f>
        <v>0</v>
      </c>
      <c r="BL88" s="4" t="str">
        <f>+IF(BB88&lt;&gt;BB89,IF(BB88=0,"100",IF(BB88=1,$BD$120,IF(BB88=2,$BH$120,IF(BB88="x",$BF$120,"")))),"0")</f>
        <v>0</v>
      </c>
      <c r="BM88" s="4" t="str">
        <f>+IF(BC88&lt;&gt;BC89,IF(BC88=0,"100",IF(BC88=1,$BD$121,IF(BC88=2,$BH$121,IF(BC88="x",$BF$121,"")))),"0")</f>
        <v>0</v>
      </c>
      <c r="BN88" s="4">
        <f>+IF(BD88&lt;&gt;BD89,IF(BD88=0,"100",IF(BD88=1,$BD$122,IF(BD88=2,$BH$122,IF(BD88="x",$BF$122,"")))),"0")</f>
        <v>25.641025641025642</v>
      </c>
      <c r="BO88" s="4" t="str">
        <f>+IF(BE88&lt;&gt;BE89,IF(BE88=0,"100",IF(BE88=1,$BD$123,IF(BE88=2,$BH$123,IF(BE88="x",$BF$123,"")))),"0")</f>
        <v>0</v>
      </c>
      <c r="BP88" s="4" t="str">
        <f>+IF(BF88&lt;&gt;BF89,IF(BF88=0,"100",IF(BF88=1,$BD$124,IF(BF88=2,$BH$124,IF(BF88="x",$BF$124,"")))),"0")</f>
        <v>0</v>
      </c>
      <c r="BQ88" s="4" t="str">
        <f>+IF(BG88&lt;&gt;BG89,IF(BG88=0,"100",IF(BG88=1,$BD$125,IF(BG88=2,$BH$125,IF(BG88="x",$BF$125,"")))),"0")</f>
        <v>100</v>
      </c>
      <c r="BR88" s="4" t="str">
        <f>+IF(BH88&lt;&gt;BH89,IF(BH88=0,"100",IF(BH88=1,$BD$126,IF(BH88=2,$BH$126,IF(BH88="x",$BF$126,"")))),"0")</f>
        <v>0</v>
      </c>
      <c r="BS88" s="4" t="str">
        <f>+IF(BI88&lt;&gt;BI89,IF(BI88=0,"100",IF(BI88=1,$BD$127,IF(BI88=2,$BH$127,IF(BI88="x",$BF$127,"")))),"0")</f>
        <v>0</v>
      </c>
      <c r="BT88" s="8">
        <f t="shared" si="13"/>
        <v>3</v>
      </c>
      <c r="BU88" s="24">
        <f t="shared" si="4"/>
        <v>67.9</v>
      </c>
      <c r="BV88" s="42">
        <v>9</v>
      </c>
      <c r="BW88" s="12">
        <f aca="true" t="shared" si="75" ref="BW88:CG88">+BW28</f>
        <v>0</v>
      </c>
      <c r="BX88" s="12">
        <f t="shared" si="75"/>
        <v>0</v>
      </c>
      <c r="BY88" s="12">
        <f t="shared" si="75"/>
        <v>0</v>
      </c>
      <c r="BZ88" s="12">
        <f t="shared" si="75"/>
        <v>0</v>
      </c>
      <c r="CA88" s="12">
        <f t="shared" si="75"/>
        <v>0</v>
      </c>
      <c r="CB88" s="12">
        <f t="shared" si="75"/>
        <v>0</v>
      </c>
      <c r="CC88" s="12">
        <f t="shared" si="75"/>
        <v>0</v>
      </c>
      <c r="CD88" s="12">
        <f t="shared" si="75"/>
        <v>0</v>
      </c>
      <c r="CE88" s="12">
        <f t="shared" si="75"/>
        <v>0</v>
      </c>
      <c r="CF88" s="12">
        <f t="shared" si="75"/>
        <v>0</v>
      </c>
      <c r="CG88" s="12">
        <f t="shared" si="75"/>
        <v>0</v>
      </c>
      <c r="CH88" s="4" t="str">
        <f>+IF(BX88&lt;&gt;BX89,IF(BX88=0,"100",IF(BX88=1,$BD$118,IF(BX88=2,$BH$118,IF(BX88="x",$BF$118,"")))),"0")</f>
        <v>0</v>
      </c>
      <c r="CI88" s="4" t="str">
        <f>+IF(BY88&lt;&gt;BY89,IF(BY88=0,"100",IF(BY88=1,$BD$119,IF(BY88=2,$BH$119,IF(BY88="x",$BF$119,"")))),"0")</f>
        <v>0</v>
      </c>
      <c r="CJ88" s="4" t="str">
        <f>+IF(BZ88&lt;&gt;BZ89,IF(BZ88=0,"100",IF(BZ88=1,$BD$120,IF(BZ88=2,$BH$120,IF(BZ88="x",$BF$120,"")))),"0")</f>
        <v>0</v>
      </c>
      <c r="CK88" s="4" t="str">
        <f>+IF(CA88&lt;&gt;CA89,IF(CA88=0,"100",IF(CA88=1,$BD$121,IF(CA88=2,$BH$121,IF(CA88="x",$BF$121,"")))),"0")</f>
        <v>0</v>
      </c>
      <c r="CL88" s="4" t="str">
        <f>+IF(CB88&lt;&gt;CB89,IF(CB88=0,"100",IF(CB88=1,$BD$122,IF(CB88=2,$BH$122,IF(CB88="x",$BF$122,"")))),"0")</f>
        <v>0</v>
      </c>
      <c r="CM88" s="4" t="str">
        <f>+IF(CC88&lt;&gt;CC89,IF(CC88=0,"100",IF(CC88=1,$BD$123,IF(CC88=2,$BH$123,IF(CC88="x",$BF$123,"")))),"0")</f>
        <v>0</v>
      </c>
      <c r="CN88" s="4" t="str">
        <f>+IF(CD88&lt;&gt;CD89,IF(CD88=0,"100",IF(CD88=1,$BD$124,IF(CD88=2,$BH$124,IF(CD88="x",$BF$124,"")))),"0")</f>
        <v>0</v>
      </c>
      <c r="CO88" s="4" t="str">
        <f>+IF(CE88&lt;&gt;CE89,IF(CE88=0,"100",IF(CE88=1,$BD$125,IF(CE88=2,$BH$125,IF(CE88="x",$BF$125,"")))),"0")</f>
        <v>0</v>
      </c>
      <c r="CP88" s="4" t="str">
        <f>+IF(CF88&lt;&gt;CF89,IF(CF88=0,"100",IF(CF88=1,$BD$126,IF(CF88=2,$BH$126,IF(CF88="x",$BF$126,"")))),"0")</f>
        <v>0</v>
      </c>
      <c r="CQ88" s="4" t="str">
        <f>+IF(CG88&lt;&gt;CG89,IF(CG88=0,"100",IF(CG88=1,$BD$127,IF(CG88=2,$BH$127,IF(CG88="x",$BF$127,"")))),"0")</f>
        <v>0</v>
      </c>
      <c r="CR88" s="8">
        <f t="shared" si="15"/>
        <v>0</v>
      </c>
      <c r="CS88" s="19" t="e">
        <f t="shared" si="6"/>
        <v>#DIV/0!</v>
      </c>
      <c r="CT88" s="14"/>
    </row>
    <row r="89" spans="1:98" ht="11.25">
      <c r="A89" s="11"/>
      <c r="B89" s="49"/>
      <c r="C89" s="12" t="str">
        <f aca="true" t="shared" si="76" ref="C89:M89">+C29</f>
        <v>Милан</v>
      </c>
      <c r="D89" s="12">
        <f t="shared" si="76"/>
        <v>1</v>
      </c>
      <c r="E89" s="12">
        <f t="shared" si="76"/>
        <v>1</v>
      </c>
      <c r="F89" s="12" t="str">
        <f t="shared" si="76"/>
        <v>x</v>
      </c>
      <c r="G89" s="12">
        <f t="shared" si="76"/>
        <v>1</v>
      </c>
      <c r="H89" s="12" t="str">
        <f t="shared" si="76"/>
        <v>x</v>
      </c>
      <c r="I89" s="12">
        <f t="shared" si="76"/>
        <v>1</v>
      </c>
      <c r="J89" s="12">
        <f t="shared" si="76"/>
        <v>1</v>
      </c>
      <c r="K89" s="12">
        <f t="shared" si="76"/>
        <v>1</v>
      </c>
      <c r="L89" s="12">
        <f t="shared" si="76"/>
        <v>1</v>
      </c>
      <c r="M89" s="13">
        <f t="shared" si="76"/>
        <v>1</v>
      </c>
      <c r="N89" s="7" t="str">
        <f>+IF(D88&lt;&gt;D89,IF(D89=0,"100",IF(D89=1,$BD$118,IF(D89=2,$BH$118,IF(D89="x",$BF$118,"")))),"0")</f>
        <v>0</v>
      </c>
      <c r="O89" s="7" t="str">
        <f>+IF(E88&lt;&gt;E89,IF(E89=0,"100",IF(E89=1,$BD$119,IF(E89=2,$BH$119,IF(E89="x",$BF$119,"")))),"0")</f>
        <v>0</v>
      </c>
      <c r="P89" s="7">
        <f>+IF(F88&lt;&gt;F89,IF(F89=0,"100",IF(F89=1,$BD$120,IF(F89=2,$BH$120,IF(F89="x",$BF$120,"")))),"0")</f>
        <v>10.185185185185185</v>
      </c>
      <c r="Q89" s="7" t="str">
        <f>+IF(G88&lt;&gt;G89,IF(G89=0,"100",IF(G89=1,$BD$121,IF(G89=2,$BH$121,IF(G89="x",$BF$121,"")))),"0")</f>
        <v>0</v>
      </c>
      <c r="R89" s="7">
        <f>+IF(H88&lt;&gt;H89,IF(H89=0,"100",IF(H89=1,$BD$122,IF(H89=2,$BH$122,IF(H89="x",$BF$122,"")))),"0")</f>
        <v>25.641025641025642</v>
      </c>
      <c r="S89" s="7" t="str">
        <f>+IF(I88&lt;&gt;I89,IF(I89=0,"100",IF(I89=1,$BD$123,IF(I89=2,$BH$123,IF(I89="x",$BF$123,"")))),"0")</f>
        <v>0</v>
      </c>
      <c r="T89" s="7" t="str">
        <f>+IF(J88&lt;&gt;J89,IF(J89=0,"100",IF(J89=1,$BD$124,IF(J89=2,$BH$124,IF(J89="x",$BF$124,"")))),"0")</f>
        <v>0</v>
      </c>
      <c r="U89" s="7">
        <f>+IF(K88&lt;&gt;K89,IF(K89=0,"100",IF(K89=1,$BD$125,IF(K89=2,$BH$125,IF(K89="x",$BF$125,"")))),"0")</f>
        <v>39.04761904761905</v>
      </c>
      <c r="V89" s="7" t="str">
        <f>+IF(L88&lt;&gt;L89,IF(L89=0,"100",IF(L89=1,$BD$126,IF(L89=2,$BH$126,IF(L89="x",$BF$126,"")))),"0")</f>
        <v>0</v>
      </c>
      <c r="W89" s="7" t="str">
        <f>+IF(M88&lt;&gt;M89,IF(M89=0,"100",IF(M89=1,$BD$127,IF(M89=2,$BH$127,IF(M89="x",$BF$127,"")))),"0")</f>
        <v>0</v>
      </c>
      <c r="X89" s="8">
        <f t="shared" si="8"/>
        <v>3</v>
      </c>
      <c r="Y89" s="25">
        <f t="shared" si="9"/>
        <v>25</v>
      </c>
      <c r="Z89" s="50"/>
      <c r="AA89" s="12" t="str">
        <f aca="true" t="shared" si="77" ref="AA89:AK89">+AA29</f>
        <v>Алессандрия</v>
      </c>
      <c r="AB89" s="12" t="str">
        <f t="shared" si="77"/>
        <v>x</v>
      </c>
      <c r="AC89" s="12">
        <f t="shared" si="77"/>
        <v>1</v>
      </c>
      <c r="AD89" s="12">
        <f t="shared" si="77"/>
        <v>2</v>
      </c>
      <c r="AE89" s="12">
        <f t="shared" si="77"/>
        <v>1</v>
      </c>
      <c r="AF89" s="12" t="str">
        <f t="shared" si="77"/>
        <v>x</v>
      </c>
      <c r="AG89" s="12">
        <f t="shared" si="77"/>
        <v>1</v>
      </c>
      <c r="AH89" s="12">
        <f t="shared" si="77"/>
        <v>1</v>
      </c>
      <c r="AI89" s="12" t="str">
        <f t="shared" si="77"/>
        <v>x</v>
      </c>
      <c r="AJ89" s="12">
        <f t="shared" si="77"/>
        <v>1</v>
      </c>
      <c r="AK89" s="13">
        <f t="shared" si="77"/>
        <v>1</v>
      </c>
      <c r="AL89" s="7">
        <f>+IF(AB88&lt;&gt;AB89,IF(AB89=0,"100",IF(AB89=1,$BD$118,IF(AB89=2,$BH$118,IF(AB89="x",$BF$118,"")))),"0")</f>
        <v>15.596330275229358</v>
      </c>
      <c r="AM89" s="7" t="str">
        <f>+IF(AC88&lt;&gt;AC89,IF(AC89=0,"100",IF(AC89=1,$BD$119,IF(AC89=2,$BH$119,IF(AC89="x",$BF$119,"")))),"0")</f>
        <v>0</v>
      </c>
      <c r="AN89" s="7" t="str">
        <f>+IF(AD88&lt;&gt;AD89,IF(AD89=0,"100",IF(AD89=1,$BD$120,IF(AD89=2,$BH$120,IF(AD89="x",$BF$120,"")))),"0")</f>
        <v>0</v>
      </c>
      <c r="AO89" s="7" t="str">
        <f>+IF(AE88&lt;&gt;AE89,IF(AE89=0,"100",IF(AE89=1,$BD$121,IF(AE89=2,$BH$121,IF(AE89="x",$BF$121,"")))),"0")</f>
        <v>0</v>
      </c>
      <c r="AP89" s="7">
        <f>+IF(AF88&lt;&gt;AF89,IF(AF89=0,"100",IF(AF89=1,$BD$122,IF(AF89=2,$BH$122,IF(AF89="x",$BF$122,"")))),"0")</f>
        <v>25.641025641025642</v>
      </c>
      <c r="AQ89" s="7" t="str">
        <f>+IF(AG88&lt;&gt;AG89,IF(AG89=0,"100",IF(AG89=1,$BD$123,IF(AG89=2,$BH$123,IF(AG89="x",$BF$123,"")))),"0")</f>
        <v>0</v>
      </c>
      <c r="AR89" s="7" t="str">
        <f>+IF(AH88&lt;&gt;AH89,IF(AH89=0,"100",IF(AH89=1,$BD$124,IF(AH89=2,$BH$124,IF(AH89="x",$BF$124,"")))),"0")</f>
        <v>0</v>
      </c>
      <c r="AS89" s="7">
        <f>+IF(AI88&lt;&gt;AI89,IF(AI89=0,"100",IF(AI89=1,$BD$125,IF(AI89=2,$BH$125,IF(AI89="x",$BF$125,"")))),"0")</f>
        <v>28.571428571428573</v>
      </c>
      <c r="AT89" s="7" t="str">
        <f>+IF(AJ88&lt;&gt;AJ89,IF(AJ89=0,"100",IF(AJ89=1,$BD$126,IF(AJ89=2,$BH$126,IF(AJ89="x",$BF$126,"")))),"0")</f>
        <v>0</v>
      </c>
      <c r="AU89" s="7" t="str">
        <f>+IF(AK88&lt;&gt;AK89,IF(AK89=0,"100",IF(AK89=1,$BD$127,IF(AK89=2,$BH$127,IF(AK89="x",$BF$127,"")))),"0")</f>
        <v>0</v>
      </c>
      <c r="AV89" s="8">
        <f t="shared" si="11"/>
        <v>3</v>
      </c>
      <c r="AW89" s="25">
        <f t="shared" si="2"/>
        <v>23.3</v>
      </c>
      <c r="AX89" s="43"/>
      <c r="AY89" s="12" t="str">
        <f aca="true" t="shared" si="78" ref="AY89:BI89">+AY29</f>
        <v>Грассхоппер</v>
      </c>
      <c r="AZ89" s="12" t="str">
        <f t="shared" si="78"/>
        <v>x</v>
      </c>
      <c r="BA89" s="12">
        <f t="shared" si="78"/>
        <v>1</v>
      </c>
      <c r="BB89" s="12">
        <f t="shared" si="78"/>
        <v>2</v>
      </c>
      <c r="BC89" s="12">
        <f t="shared" si="78"/>
        <v>1</v>
      </c>
      <c r="BD89" s="12">
        <f t="shared" si="78"/>
        <v>1</v>
      </c>
      <c r="BE89" s="12">
        <f t="shared" si="78"/>
        <v>1</v>
      </c>
      <c r="BF89" s="12">
        <f t="shared" si="78"/>
        <v>1</v>
      </c>
      <c r="BG89" s="12">
        <f t="shared" si="78"/>
        <v>1</v>
      </c>
      <c r="BH89" s="12">
        <f t="shared" si="78"/>
        <v>1</v>
      </c>
      <c r="BI89" s="12">
        <f t="shared" si="78"/>
        <v>1</v>
      </c>
      <c r="BJ89" s="7">
        <f>+IF(AZ88&lt;&gt;AZ89,IF(AZ89=0,"100",IF(AZ89=1,$BD$118,IF(AZ89=2,$BH$118,IF(AZ89="x",$BF$118,"")))),"0")</f>
        <v>15.596330275229358</v>
      </c>
      <c r="BK89" s="7" t="str">
        <f>+IF(BA88&lt;&gt;BA89,IF(BA89=0,"100",IF(BA89=1,$BD$119,IF(BA89=2,$BH$119,IF(BA89="x",$BF$119,"")))),"0")</f>
        <v>0</v>
      </c>
      <c r="BL89" s="7" t="str">
        <f>+IF(BB88&lt;&gt;BB89,IF(BB89=0,"100",IF(BB89=1,$BD$120,IF(BB89=2,$BH$120,IF(BB89="x",$BF$120,"")))),"0")</f>
        <v>0</v>
      </c>
      <c r="BM89" s="7" t="str">
        <f>+IF(BC88&lt;&gt;BC89,IF(BC89=0,"100",IF(BC89=1,$BD$121,IF(BC89=2,$BH$121,IF(BC89="x",$BF$121,"")))),"0")</f>
        <v>0</v>
      </c>
      <c r="BN89" s="7">
        <f>+IF(BD88&lt;&gt;BD89,IF(BD89=0,"100",IF(BD89=1,$BD$122,IF(BD89=2,$BH$122,IF(BD89="x",$BF$122,"")))),"0")</f>
        <v>43.58974358974359</v>
      </c>
      <c r="BO89" s="7" t="str">
        <f>+IF(BE88&lt;&gt;BE89,IF(BE89=0,"100",IF(BE89=1,$BD$123,IF(BE89=2,$BH$123,IF(BE89="x",$BF$123,"")))),"0")</f>
        <v>0</v>
      </c>
      <c r="BP89" s="7" t="str">
        <f>+IF(BF88&lt;&gt;BF89,IF(BF89=0,"100",IF(BF89=1,$BD$124,IF(BF89=2,$BH$124,IF(BF89="x",$BF$124,"")))),"0")</f>
        <v>0</v>
      </c>
      <c r="BQ89" s="7">
        <f>+IF(BG88&lt;&gt;BG89,IF(BG89=0,"100",IF(BG89=1,$BD$125,IF(BG89=2,$BH$125,IF(BG89="x",$BF$125,"")))),"0")</f>
        <v>39.04761904761905</v>
      </c>
      <c r="BR89" s="7" t="str">
        <f>+IF(BH88&lt;&gt;BH89,IF(BH89=0,"100",IF(BH89=1,$BD$126,IF(BH89=2,$BH$126,IF(BH89="x",$BF$126,"")))),"0")</f>
        <v>0</v>
      </c>
      <c r="BS89" s="7" t="str">
        <f>+IF(BI88&lt;&gt;BI89,IF(BI89=0,"100",IF(BI89=1,$BD$127,IF(BI89=2,$BH$127,IF(BI89="x",$BF$127,"")))),"0")</f>
        <v>0</v>
      </c>
      <c r="BT89" s="8">
        <f t="shared" si="13"/>
        <v>3</v>
      </c>
      <c r="BU89" s="25">
        <f t="shared" si="4"/>
        <v>32.7</v>
      </c>
      <c r="BV89" s="43"/>
      <c r="BW89" s="12">
        <f aca="true" t="shared" si="79" ref="BW89:CG89">+BW29</f>
        <v>0</v>
      </c>
      <c r="BX89" s="12">
        <f t="shared" si="79"/>
        <v>0</v>
      </c>
      <c r="BY89" s="12">
        <f t="shared" si="79"/>
        <v>0</v>
      </c>
      <c r="BZ89" s="12">
        <f t="shared" si="79"/>
        <v>0</v>
      </c>
      <c r="CA89" s="12">
        <f t="shared" si="79"/>
        <v>0</v>
      </c>
      <c r="CB89" s="12">
        <f t="shared" si="79"/>
        <v>0</v>
      </c>
      <c r="CC89" s="12">
        <f t="shared" si="79"/>
        <v>0</v>
      </c>
      <c r="CD89" s="12">
        <f t="shared" si="79"/>
        <v>0</v>
      </c>
      <c r="CE89" s="12">
        <f t="shared" si="79"/>
        <v>0</v>
      </c>
      <c r="CF89" s="12">
        <f t="shared" si="79"/>
        <v>0</v>
      </c>
      <c r="CG89" s="12">
        <f t="shared" si="79"/>
        <v>0</v>
      </c>
      <c r="CH89" s="7" t="str">
        <f>+IF(BX88&lt;&gt;BX89,IF(BX89=0,"100",IF(BX89=1,$BD$118,IF(BX89=2,$BH$118,IF(BX89="x",$BF$118,"")))),"0")</f>
        <v>0</v>
      </c>
      <c r="CI89" s="7" t="str">
        <f>+IF(BY88&lt;&gt;BY89,IF(BY89=0,"100",IF(BY89=1,$BD$119,IF(BY89=2,$BH$119,IF(BY89="x",$BF$119,"")))),"0")</f>
        <v>0</v>
      </c>
      <c r="CJ89" s="7" t="str">
        <f>+IF(BZ88&lt;&gt;BZ89,IF(BZ89=0,"100",IF(BZ89=1,$BD$120,IF(BZ89=2,$BH$120,IF(BZ89="x",$BF$120,"")))),"0")</f>
        <v>0</v>
      </c>
      <c r="CK89" s="7" t="str">
        <f>+IF(CA88&lt;&gt;CA89,IF(CA89=0,"100",IF(CA89=1,$BD$121,IF(CA89=2,$BH$121,IF(CA89="x",$BF$121,"")))),"0")</f>
        <v>0</v>
      </c>
      <c r="CL89" s="7" t="str">
        <f>+IF(CB88&lt;&gt;CB89,IF(CB89=0,"100",IF(CB89=1,$BD$122,IF(CB89=2,$BH$122,IF(CB89="x",$BF$122,"")))),"0")</f>
        <v>0</v>
      </c>
      <c r="CM89" s="7" t="str">
        <f>+IF(CC88&lt;&gt;CC89,IF(CC89=0,"100",IF(CC89=1,$BD$123,IF(CC89=2,$BH$123,IF(CC89="x",$BF$123,"")))),"0")</f>
        <v>0</v>
      </c>
      <c r="CN89" s="7" t="str">
        <f>+IF(CD88&lt;&gt;CD89,IF(CD89=0,"100",IF(CD89=1,$BD$124,IF(CD89=2,$BH$124,IF(CD89="x",$BF$124,"")))),"0")</f>
        <v>0</v>
      </c>
      <c r="CO89" s="7" t="str">
        <f>+IF(CE88&lt;&gt;CE89,IF(CE89=0,"100",IF(CE89=1,$BD$125,IF(CE89=2,$BH$125,IF(CE89="x",$BF$125,"")))),"0")</f>
        <v>0</v>
      </c>
      <c r="CP89" s="7" t="str">
        <f>+IF(CF88&lt;&gt;CF89,IF(CF89=0,"100",IF(CF89=1,$BD$126,IF(CF89=2,$BH$126,IF(CF89="x",$BF$126,"")))),"0")</f>
        <v>0</v>
      </c>
      <c r="CQ89" s="7" t="str">
        <f>+IF(CG88&lt;&gt;CG89,IF(CG89=0,"100",IF(CG89=1,$BD$127,IF(CG89=2,$BH$127,IF(CG89="x",$BF$127,"")))),"0")</f>
        <v>0</v>
      </c>
      <c r="CR89" s="8">
        <f t="shared" si="15"/>
        <v>0</v>
      </c>
      <c r="CS89" s="18" t="e">
        <f t="shared" si="6"/>
        <v>#DIV/0!</v>
      </c>
      <c r="CT89" s="14"/>
    </row>
    <row r="90" spans="1:98" ht="11.25">
      <c r="A90" s="11"/>
      <c r="B90" s="47">
        <v>10</v>
      </c>
      <c r="C90" s="4" t="str">
        <f aca="true" t="shared" si="80" ref="C90:M90">+C31</f>
        <v>БАТЭ</v>
      </c>
      <c r="D90" s="4">
        <f t="shared" si="80"/>
        <v>1</v>
      </c>
      <c r="E90" s="4">
        <f t="shared" si="80"/>
        <v>1</v>
      </c>
      <c r="F90" s="4">
        <f t="shared" si="80"/>
        <v>2</v>
      </c>
      <c r="G90" s="4">
        <f t="shared" si="80"/>
        <v>1</v>
      </c>
      <c r="H90" s="4">
        <f t="shared" si="80"/>
        <v>2</v>
      </c>
      <c r="I90" s="4">
        <f t="shared" si="80"/>
        <v>1</v>
      </c>
      <c r="J90" s="4">
        <f t="shared" si="80"/>
        <v>1</v>
      </c>
      <c r="K90" s="4">
        <f t="shared" si="80"/>
        <v>0</v>
      </c>
      <c r="L90" s="4">
        <f t="shared" si="80"/>
        <v>1</v>
      </c>
      <c r="M90" s="16">
        <f t="shared" si="80"/>
        <v>1</v>
      </c>
      <c r="N90" s="4">
        <f>+IF(D90&lt;&gt;D91,IF(D90=0,"100",IF(D90=1,$BD$118,IF(D90=2,$BH$118,IF(D90="x",$BF$118,"")))),"0")</f>
        <v>77.98165137614679</v>
      </c>
      <c r="O90" s="4">
        <f>+IF(E90&lt;&gt;E91,IF(E90=0,"100",IF(E90=1,$BD$119,IF(E90=2,$BH$119,IF(E90="x",$BF$119,"")))),"0")</f>
        <v>88.13559322033899</v>
      </c>
      <c r="P90" s="4">
        <f>+IF(F90&lt;&gt;F91,IF(F90=0,"100",IF(F90=1,$BD$120,IF(F90=2,$BH$120,IF(F90="x",$BF$120,"")))),"0")</f>
        <v>62.03703703703704</v>
      </c>
      <c r="Q90" s="4" t="str">
        <f>+IF(G90&lt;&gt;G91,IF(G90=0,"100",IF(G90=1,$BD$121,IF(G90=2,$BH$121,IF(G90="x",$BF$121,"")))),"0")</f>
        <v>0</v>
      </c>
      <c r="R90" s="4">
        <f>+IF(H90&lt;&gt;H91,IF(H90=0,"100",IF(H90=1,$BD$122,IF(H90=2,$BH$122,IF(H90="x",$BF$122,"")))),"0")</f>
        <v>30.76923076923077</v>
      </c>
      <c r="S90" s="4" t="str">
        <f>+IF(I90&lt;&gt;I91,IF(I90=0,"100",IF(I90=1,$BD$123,IF(I90=2,$BH$123,IF(I90="x",$BF$123,"")))),"0")</f>
        <v>0</v>
      </c>
      <c r="T90" s="4" t="str">
        <f>+IF(J90&lt;&gt;J91,IF(J90=0,"100",IF(J90=1,$BD$124,IF(J90=2,$BH$124,IF(J90="x",$BF$124,"")))),"0")</f>
        <v>0</v>
      </c>
      <c r="U90" s="4" t="str">
        <f>+IF(K90&lt;&gt;K91,IF(K90=0,"100",IF(K90=1,$BD$125,IF(K90=2,$BH$125,IF(K90="x",$BF$125,"")))),"0")</f>
        <v>100</v>
      </c>
      <c r="V90" s="4" t="str">
        <f>+IF(L90&lt;&gt;L91,IF(L90=0,"100",IF(L90=1,$BD$126,IF(L90=2,$BH$126,IF(L90="x",$BF$126,"")))),"0")</f>
        <v>0</v>
      </c>
      <c r="W90" s="4">
        <f>+IF(M90&lt;&gt;M91,IF(M90=0,"100",IF(M90=1,$BD$127,IF(M90=2,$BH$127,IF(M90="x",$BF$127,"")))),"0")</f>
        <v>71.66666666666667</v>
      </c>
      <c r="X90" s="8">
        <f t="shared" si="8"/>
        <v>6</v>
      </c>
      <c r="Y90" s="24">
        <f>ROUND(((N90+O90+P90+Q90+R90+S90+T90+U90+V90+W90)/X90),1)</f>
        <v>71.8</v>
      </c>
      <c r="Z90" s="48">
        <v>10</v>
      </c>
      <c r="AA90" s="4" t="str">
        <f aca="true" t="shared" si="81" ref="AA90:AK90">+AA31</f>
        <v>Фиорентина</v>
      </c>
      <c r="AB90" s="4">
        <f t="shared" si="81"/>
        <v>1</v>
      </c>
      <c r="AC90" s="4">
        <f t="shared" si="81"/>
        <v>1</v>
      </c>
      <c r="AD90" s="4">
        <f t="shared" si="81"/>
        <v>0</v>
      </c>
      <c r="AE90" s="4">
        <f t="shared" si="81"/>
        <v>1</v>
      </c>
      <c r="AF90" s="4">
        <f t="shared" si="81"/>
        <v>2</v>
      </c>
      <c r="AG90" s="4">
        <f t="shared" si="81"/>
        <v>2</v>
      </c>
      <c r="AH90" s="4" t="str">
        <f t="shared" si="81"/>
        <v>x</v>
      </c>
      <c r="AI90" s="4">
        <f t="shared" si="81"/>
        <v>2</v>
      </c>
      <c r="AJ90" s="4">
        <f t="shared" si="81"/>
        <v>1</v>
      </c>
      <c r="AK90" s="16">
        <f t="shared" si="81"/>
        <v>1</v>
      </c>
      <c r="AL90" s="4" t="str">
        <f>+IF(AB90&lt;&gt;AB91,IF(AB90=0,"100",IF(AB90=1,$BD$118,IF(AB90=2,$BH$118,IF(AB90="x",$BF$118,"")))),"0")</f>
        <v>0</v>
      </c>
      <c r="AM90" s="4" t="str">
        <f>+IF(AC90&lt;&gt;AC91,IF(AC90=0,"100",IF(AC90=1,$BD$119,IF(AC90=2,$BH$119,IF(AC90="x",$BF$119,"")))),"0")</f>
        <v>0</v>
      </c>
      <c r="AN90" s="4" t="str">
        <f>+IF(AD90&lt;&gt;AD91,IF(AD90=0,"100",IF(AD90=1,$BD$120,IF(AD90=2,$BH$120,IF(AD90="x",$BF$120,"")))),"0")</f>
        <v>100</v>
      </c>
      <c r="AO90" s="4" t="str">
        <f>+IF(AE90&lt;&gt;AE91,IF(AE90=0,"100",IF(AE90=1,$BD$121,IF(AE90=2,$BH$121,IF(AE90="x",$BF$121,"")))),"0")</f>
        <v>0</v>
      </c>
      <c r="AP90" s="4">
        <f>+IF(AF90&lt;&gt;AF91,IF(AF90=0,"100",IF(AF90=1,$BD$122,IF(AF90=2,$BH$122,IF(AF90="x",$BF$122,"")))),"0")</f>
        <v>30.76923076923077</v>
      </c>
      <c r="AQ90" s="4" t="str">
        <f>+IF(AG90&lt;&gt;AG91,IF(AG90=0,"100",IF(AG90=1,$BD$123,IF(AG90=2,$BH$123,IF(AG90="x",$BF$123,"")))),"0")</f>
        <v>0</v>
      </c>
      <c r="AR90" s="4">
        <f>+IF(AH90&lt;&gt;AH91,IF(AH90=0,"100",IF(AH90=1,$BD$124,IF(AH90=2,$BH$124,IF(AH90="x",$BF$124,"")))),"0")</f>
        <v>13.043478260869565</v>
      </c>
      <c r="AS90" s="4" t="str">
        <f>+IF(AI90&lt;&gt;AI91,IF(AI90=0,"100",IF(AI90=1,$BD$125,IF(AI90=2,$BH$125,IF(AI90="x",$BF$125,"")))),"0")</f>
        <v>0</v>
      </c>
      <c r="AT90" s="4">
        <f>+IF(AJ90&lt;&gt;AJ91,IF(AJ90=0,"100",IF(AJ90=1,$BD$126,IF(AJ90=2,$BH$126,IF(AJ90="x",$BF$126,"")))),"0")</f>
        <v>78.33333333333333</v>
      </c>
      <c r="AU90" s="4">
        <f>+IF(AK90&lt;&gt;AK91,IF(AK90=0,"100",IF(AK90=1,$BD$127,IF(AK90=2,$BH$127,IF(AK90="x",$BF$127,"")))),"0")</f>
        <v>71.66666666666667</v>
      </c>
      <c r="AV90" s="8">
        <f t="shared" si="11"/>
        <v>5</v>
      </c>
      <c r="AW90" s="24">
        <f t="shared" si="2"/>
        <v>58.8</v>
      </c>
      <c r="AX90" s="40">
        <v>10</v>
      </c>
      <c r="AY90" s="4" t="str">
        <f aca="true" t="shared" si="82" ref="AY90:BI90">+AY31</f>
        <v>Ягеллония</v>
      </c>
      <c r="AZ90" s="4">
        <f t="shared" si="82"/>
        <v>0</v>
      </c>
      <c r="BA90" s="4">
        <f t="shared" si="82"/>
        <v>1</v>
      </c>
      <c r="BB90" s="4" t="str">
        <f t="shared" si="82"/>
        <v>x</v>
      </c>
      <c r="BC90" s="4">
        <f t="shared" si="82"/>
        <v>1</v>
      </c>
      <c r="BD90" s="4">
        <f t="shared" si="82"/>
        <v>1</v>
      </c>
      <c r="BE90" s="4">
        <f t="shared" si="82"/>
        <v>1</v>
      </c>
      <c r="BF90" s="4">
        <f t="shared" si="82"/>
        <v>2</v>
      </c>
      <c r="BG90" s="4" t="str">
        <f t="shared" si="82"/>
        <v>x</v>
      </c>
      <c r="BH90" s="4">
        <f t="shared" si="82"/>
        <v>1</v>
      </c>
      <c r="BI90" s="4">
        <f t="shared" si="82"/>
        <v>1</v>
      </c>
      <c r="BJ90" s="4" t="str">
        <f>+IF(AZ90&lt;&gt;AZ91,IF(AZ90=0,"100",IF(AZ90=1,$BD$118,IF(AZ90=2,$BH$118,IF(AZ90="x",$BF$118,"")))),"0")</f>
        <v>100</v>
      </c>
      <c r="BK90" s="4" t="str">
        <f>+IF(BA90&lt;&gt;BA91,IF(BA90=0,"100",IF(BA90=1,$BD$119,IF(BA90=2,$BH$119,IF(BA90="x",$BF$119,"")))),"0")</f>
        <v>0</v>
      </c>
      <c r="BL90" s="4">
        <f>+IF(BB90&lt;&gt;BB91,IF(BB90=0,"100",IF(BB90=1,$BD$120,IF(BB90=2,$BH$120,IF(BB90="x",$BF$120,"")))),"0")</f>
        <v>10.185185185185185</v>
      </c>
      <c r="BM90" s="4" t="str">
        <f>+IF(BC90&lt;&gt;BC91,IF(BC90=0,"100",IF(BC90=1,$BD$121,IF(BC90=2,$BH$121,IF(BC90="x",$BF$121,"")))),"0")</f>
        <v>0</v>
      </c>
      <c r="BN90" s="4" t="str">
        <f>+IF(BD90&lt;&gt;BD91,IF(BD90=0,"100",IF(BD90=1,$BD$122,IF(BD90=2,$BH$122,IF(BD90="x",$BF$122,"")))),"0")</f>
        <v>0</v>
      </c>
      <c r="BO90" s="4" t="str">
        <f>+IF(BE90&lt;&gt;BE91,IF(BE90=0,"100",IF(BE90=1,$BD$123,IF(BE90=2,$BH$123,IF(BE90="x",$BF$123,"")))),"0")</f>
        <v>0</v>
      </c>
      <c r="BP90" s="4">
        <f>+IF(BF90&lt;&gt;BF91,IF(BF90=0,"100",IF(BF90=1,$BD$124,IF(BF90=2,$BH$124,IF(BF90="x",$BF$124,"")))),"0")</f>
        <v>6.956521739130435</v>
      </c>
      <c r="BQ90" s="4">
        <f>+IF(BG90&lt;&gt;BG91,IF(BG90=0,"100",IF(BG90=1,$BD$125,IF(BG90=2,$BH$125,IF(BG90="x",$BF$125,"")))),"0")</f>
        <v>28.571428571428573</v>
      </c>
      <c r="BR90" s="4" t="str">
        <f>+IF(BH90&lt;&gt;BH91,IF(BH90=0,"100",IF(BH90=1,$BD$126,IF(BH90=2,$BH$126,IF(BH90="x",$BF$126,"")))),"0")</f>
        <v>0</v>
      </c>
      <c r="BS90" s="4" t="str">
        <f>+IF(BI90&lt;&gt;BI91,IF(BI90=0,"100",IF(BI90=1,$BD$127,IF(BI90=2,$BH$127,IF(BI90="x",$BF$127,"")))),"0")</f>
        <v>0</v>
      </c>
      <c r="BT90" s="8">
        <f t="shared" si="13"/>
        <v>4</v>
      </c>
      <c r="BU90" s="24">
        <f t="shared" si="4"/>
        <v>36.4</v>
      </c>
      <c r="BV90" s="40">
        <v>10</v>
      </c>
      <c r="BW90" s="4">
        <f aca="true" t="shared" si="83" ref="BW90:CG90">+BW31</f>
        <v>0</v>
      </c>
      <c r="BX90" s="4">
        <f t="shared" si="83"/>
        <v>0</v>
      </c>
      <c r="BY90" s="4">
        <f t="shared" si="83"/>
        <v>0</v>
      </c>
      <c r="BZ90" s="4">
        <f t="shared" si="83"/>
        <v>0</v>
      </c>
      <c r="CA90" s="4">
        <f t="shared" si="83"/>
        <v>0</v>
      </c>
      <c r="CB90" s="4">
        <f t="shared" si="83"/>
        <v>0</v>
      </c>
      <c r="CC90" s="4">
        <f t="shared" si="83"/>
        <v>0</v>
      </c>
      <c r="CD90" s="4">
        <f t="shared" si="83"/>
        <v>0</v>
      </c>
      <c r="CE90" s="4">
        <f t="shared" si="83"/>
        <v>0</v>
      </c>
      <c r="CF90" s="4">
        <f t="shared" si="83"/>
        <v>0</v>
      </c>
      <c r="CG90" s="4">
        <f t="shared" si="83"/>
        <v>0</v>
      </c>
      <c r="CH90" s="4" t="str">
        <f>+IF(BX90&lt;&gt;BX91,IF(BX90=0,"100",IF(BX90=1,$BD$118,IF(BX90=2,$BH$118,IF(BX90="x",$BF$118,"")))),"0")</f>
        <v>0</v>
      </c>
      <c r="CI90" s="4" t="str">
        <f>+IF(BY90&lt;&gt;BY91,IF(BY90=0,"100",IF(BY90=1,$BD$119,IF(BY90=2,$BH$119,IF(BY90="x",$BF$119,"")))),"0")</f>
        <v>0</v>
      </c>
      <c r="CJ90" s="4" t="str">
        <f>+IF(BZ90&lt;&gt;BZ91,IF(BZ90=0,"100",IF(BZ90=1,$BD$120,IF(BZ90=2,$BH$120,IF(BZ90="x",$BF$120,"")))),"0")</f>
        <v>0</v>
      </c>
      <c r="CK90" s="4" t="str">
        <f>+IF(CA90&lt;&gt;CA91,IF(CA90=0,"100",IF(CA90=1,$BD$121,IF(CA90=2,$BH$121,IF(CA90="x",$BF$121,"")))),"0")</f>
        <v>0</v>
      </c>
      <c r="CL90" s="4" t="str">
        <f>+IF(CB90&lt;&gt;CB91,IF(CB90=0,"100",IF(CB90=1,$BD$122,IF(CB90=2,$BH$122,IF(CB90="x",$BF$122,"")))),"0")</f>
        <v>0</v>
      </c>
      <c r="CM90" s="4" t="str">
        <f>+IF(CC90&lt;&gt;CC91,IF(CC90=0,"100",IF(CC90=1,$BD$123,IF(CC90=2,$BH$123,IF(CC90="x",$BF$123,"")))),"0")</f>
        <v>0</v>
      </c>
      <c r="CN90" s="4" t="str">
        <f>+IF(CD90&lt;&gt;CD91,IF(CD90=0,"100",IF(CD90=1,$BD$124,IF(CD90=2,$BH$124,IF(CD90="x",$BF$124,"")))),"0")</f>
        <v>0</v>
      </c>
      <c r="CO90" s="4" t="str">
        <f>+IF(CE90&lt;&gt;CE91,IF(CE90=0,"100",IF(CE90=1,$BD$125,IF(CE90=2,$BH$125,IF(CE90="x",$BF$125,"")))),"0")</f>
        <v>0</v>
      </c>
      <c r="CP90" s="4" t="str">
        <f>+IF(CF90&lt;&gt;CF91,IF(CF90=0,"100",IF(CF90=1,$BD$126,IF(CF90=2,$BH$126,IF(CF90="x",$BF$126,"")))),"0")</f>
        <v>0</v>
      </c>
      <c r="CQ90" s="4" t="str">
        <f>+IF(CG90&lt;&gt;CG91,IF(CG90=0,"100",IF(CG90=1,$BD$127,IF(CG90=2,$BH$127,IF(CG90="x",$BF$127,"")))),"0")</f>
        <v>0</v>
      </c>
      <c r="CR90" s="8">
        <f t="shared" si="15"/>
        <v>0</v>
      </c>
      <c r="CS90" s="19" t="e">
        <f t="shared" si="6"/>
        <v>#DIV/0!</v>
      </c>
      <c r="CT90" s="14"/>
    </row>
    <row r="91" spans="1:98" ht="11.25">
      <c r="A91" s="11"/>
      <c r="B91" s="47"/>
      <c r="C91" s="4" t="str">
        <f aca="true" t="shared" si="84" ref="C91:M91">+C32</f>
        <v>Лацио</v>
      </c>
      <c r="D91" s="4" t="str">
        <f t="shared" si="84"/>
        <v>x</v>
      </c>
      <c r="E91" s="4" t="str">
        <f t="shared" si="84"/>
        <v>x</v>
      </c>
      <c r="F91" s="4" t="str">
        <f t="shared" si="84"/>
        <v>x</v>
      </c>
      <c r="G91" s="4">
        <f t="shared" si="84"/>
        <v>1</v>
      </c>
      <c r="H91" s="4">
        <f t="shared" si="84"/>
        <v>1</v>
      </c>
      <c r="I91" s="4">
        <f t="shared" si="84"/>
        <v>1</v>
      </c>
      <c r="J91" s="4">
        <f t="shared" si="84"/>
        <v>1</v>
      </c>
      <c r="K91" s="4">
        <f t="shared" si="84"/>
        <v>1</v>
      </c>
      <c r="L91" s="4">
        <f t="shared" si="84"/>
        <v>1</v>
      </c>
      <c r="M91" s="16" t="str">
        <f t="shared" si="84"/>
        <v>x</v>
      </c>
      <c r="N91" s="7">
        <f>+IF(D90&lt;&gt;D91,IF(D91=0,"100",IF(D91=1,$BD$118,IF(D91=2,$BH$118,IF(D91="x",$BF$118,"")))),"0")</f>
        <v>15.596330275229358</v>
      </c>
      <c r="O91" s="7">
        <f>+IF(E90&lt;&gt;E91,IF(E91=0,"100",IF(E91=1,$BD$119,IF(E91=2,$BH$119,IF(E91="x",$BF$119,"")))),"0")</f>
        <v>10.169491525423728</v>
      </c>
      <c r="P91" s="7">
        <f>+IF(F90&lt;&gt;F91,IF(F91=0,"100",IF(F91=1,$BD$120,IF(F91=2,$BH$120,IF(F91="x",$BF$120,"")))),"0")</f>
        <v>10.185185185185185</v>
      </c>
      <c r="Q91" s="7" t="str">
        <f>+IF(G90&lt;&gt;G91,IF(G91=0,"100",IF(G91=1,$BD$121,IF(G91=2,$BH$121,IF(G91="x",$BF$121,"")))),"0")</f>
        <v>0</v>
      </c>
      <c r="R91" s="7">
        <f>+IF(H90&lt;&gt;H91,IF(H91=0,"100",IF(H91=1,$BD$122,IF(H91=2,$BH$122,IF(H91="x",$BF$122,"")))),"0")</f>
        <v>43.58974358974359</v>
      </c>
      <c r="S91" s="7" t="str">
        <f>+IF(I90&lt;&gt;I91,IF(I91=0,"100",IF(I91=1,$BD$123,IF(I91=2,$BH$123,IF(I91="x",$BF$123,"")))),"0")</f>
        <v>0</v>
      </c>
      <c r="T91" s="7" t="str">
        <f>+IF(J90&lt;&gt;J91,IF(J91=0,"100",IF(J91=1,$BD$124,IF(J91=2,$BH$124,IF(J91="x",$BF$124,"")))),"0")</f>
        <v>0</v>
      </c>
      <c r="U91" s="7">
        <f>+IF(K90&lt;&gt;K91,IF(K91=0,"100",IF(K91=1,$BD$125,IF(K91=2,$BH$125,IF(K91="x",$BF$125,"")))),"0")</f>
        <v>39.04761904761905</v>
      </c>
      <c r="V91" s="7" t="str">
        <f>+IF(L90&lt;&gt;L91,IF(L91=0,"100",IF(L91=1,$BD$126,IF(L91=2,$BH$126,IF(L91="x",$BF$126,"")))),"0")</f>
        <v>0</v>
      </c>
      <c r="W91" s="7">
        <f>+IF(M90&lt;&gt;M91,IF(M91=0,"100",IF(M91=1,$BD$127,IF(M91=2,$BH$127,IF(M91="x",$BF$127,"")))),"0")</f>
        <v>9.166666666666666</v>
      </c>
      <c r="X91" s="8">
        <f t="shared" si="8"/>
        <v>6</v>
      </c>
      <c r="Y91" s="25">
        <f t="shared" si="9"/>
        <v>21.3</v>
      </c>
      <c r="Z91" s="48"/>
      <c r="AA91" s="4" t="str">
        <f aca="true" t="shared" si="85" ref="AA91:AK91">+AA32</f>
        <v>Спартак М*</v>
      </c>
      <c r="AB91" s="4">
        <f t="shared" si="85"/>
        <v>1</v>
      </c>
      <c r="AC91" s="4">
        <f t="shared" si="85"/>
        <v>1</v>
      </c>
      <c r="AD91" s="4">
        <f t="shared" si="85"/>
        <v>2</v>
      </c>
      <c r="AE91" s="4">
        <f t="shared" si="85"/>
        <v>1</v>
      </c>
      <c r="AF91" s="4">
        <f t="shared" si="85"/>
        <v>1</v>
      </c>
      <c r="AG91" s="4">
        <f t="shared" si="85"/>
        <v>2</v>
      </c>
      <c r="AH91" s="4">
        <f t="shared" si="85"/>
        <v>1</v>
      </c>
      <c r="AI91" s="4">
        <f t="shared" si="85"/>
        <v>2</v>
      </c>
      <c r="AJ91" s="4">
        <f t="shared" si="85"/>
        <v>2</v>
      </c>
      <c r="AK91" s="16" t="str">
        <f t="shared" si="85"/>
        <v>-</v>
      </c>
      <c r="AL91" s="7" t="str">
        <f>+IF(AB90&lt;&gt;AB91,IF(AB91=0,"100",IF(AB91=1,$BD$118,IF(AB91=2,$BH$118,IF(AB91="x",$BF$118,"")))),"0")</f>
        <v>0</v>
      </c>
      <c r="AM91" s="7" t="str">
        <f>+IF(AC90&lt;&gt;AC91,IF(AC91=0,"100",IF(AC91=1,$BD$119,IF(AC91=2,$BH$119,IF(AC91="x",$BF$119,"")))),"0")</f>
        <v>0</v>
      </c>
      <c r="AN91" s="7">
        <f>+IF(AD90&lt;&gt;AD91,IF(AD91=0,"100",IF(AD91=1,$BD$120,IF(AD91=2,$BH$120,IF(AD91="x",$BF$120,"")))),"0")</f>
        <v>62.03703703703704</v>
      </c>
      <c r="AO91" s="7" t="str">
        <f>+IF(AE90&lt;&gt;AE91,IF(AE91=0,"100",IF(AE91=1,$BD$121,IF(AE91=2,$BH$121,IF(AE91="x",$BF$121,"")))),"0")</f>
        <v>0</v>
      </c>
      <c r="AP91" s="7">
        <f>+IF(AF90&lt;&gt;AF91,IF(AF91=0,"100",IF(AF91=1,$BD$122,IF(AF91=2,$BH$122,IF(AF91="x",$BF$122,"")))),"0")</f>
        <v>43.58974358974359</v>
      </c>
      <c r="AQ91" s="7" t="str">
        <f>+IF(AG90&lt;&gt;AG91,IF(AG91=0,"100",IF(AG91=1,$BD$123,IF(AG91=2,$BH$123,IF(AG91="x",$BF$123,"")))),"0")</f>
        <v>0</v>
      </c>
      <c r="AR91" s="7">
        <f>+IF(AH90&lt;&gt;AH91,IF(AH91=0,"100",IF(AH91=1,$BD$124,IF(AH91=2,$BH$124,IF(AH91="x",$BF$124,"")))),"0")</f>
        <v>80</v>
      </c>
      <c r="AS91" s="7" t="str">
        <f>+IF(AI90&lt;&gt;AI91,IF(AI91=0,"100",IF(AI91=1,$BD$125,IF(AI91=2,$BH$125,IF(AI91="x",$BF$125,"")))),"0")</f>
        <v>0</v>
      </c>
      <c r="AT91" s="7">
        <f>+IF(AJ90&lt;&gt;AJ91,IF(AJ91=0,"100",IF(AJ91=1,$BD$126,IF(AJ91=2,$BH$126,IF(AJ91="x",$BF$126,"")))),"0")</f>
        <v>5.833333333333333</v>
      </c>
      <c r="AU91" s="7">
        <f>+IF(AK90&lt;&gt;AK91,IF(AK91=0,"100",IF(AK91=1,$BD$127,IF(AK91=2,$BH$127,IF(AK91="x",$BF$127,"")))),"0")</f>
      </c>
      <c r="AV91" s="8">
        <f t="shared" si="11"/>
        <v>5</v>
      </c>
      <c r="AW91" s="25" t="e">
        <f t="shared" si="2"/>
        <v>#VALUE!</v>
      </c>
      <c r="AX91" s="41"/>
      <c r="AY91" s="4" t="str">
        <f aca="true" t="shared" si="86" ref="AY91:BI91">+AY32</f>
        <v>Ростов</v>
      </c>
      <c r="AZ91" s="4">
        <f t="shared" si="86"/>
        <v>1</v>
      </c>
      <c r="BA91" s="4">
        <f t="shared" si="86"/>
        <v>1</v>
      </c>
      <c r="BB91" s="4">
        <f t="shared" si="86"/>
        <v>2</v>
      </c>
      <c r="BC91" s="4">
        <f t="shared" si="86"/>
        <v>1</v>
      </c>
      <c r="BD91" s="4">
        <f t="shared" si="86"/>
        <v>1</v>
      </c>
      <c r="BE91" s="4">
        <f t="shared" si="86"/>
        <v>1</v>
      </c>
      <c r="BF91" s="4">
        <f t="shared" si="86"/>
        <v>1</v>
      </c>
      <c r="BG91" s="4">
        <f t="shared" si="86"/>
        <v>1</v>
      </c>
      <c r="BH91" s="4">
        <f t="shared" si="86"/>
        <v>1</v>
      </c>
      <c r="BI91" s="4">
        <f t="shared" si="86"/>
        <v>1</v>
      </c>
      <c r="BJ91" s="7">
        <f>+IF(AZ90&lt;&gt;AZ91,IF(AZ91=0,"100",IF(AZ91=1,$BD$118,IF(AZ91=2,$BH$118,IF(AZ91="x",$BF$118,"")))),"0")</f>
        <v>77.98165137614679</v>
      </c>
      <c r="BK91" s="7" t="str">
        <f>+IF(BA90&lt;&gt;BA91,IF(BA91=0,"100",IF(BA91=1,$BD$119,IF(BA91=2,$BH$119,IF(BA91="x",$BF$119,"")))),"0")</f>
        <v>0</v>
      </c>
      <c r="BL91" s="7">
        <f>+IF(BB90&lt;&gt;BB91,IF(BB91=0,"100",IF(BB91=1,$BD$120,IF(BB91=2,$BH$120,IF(BB91="x",$BF$120,"")))),"0")</f>
        <v>62.03703703703704</v>
      </c>
      <c r="BM91" s="7" t="str">
        <f>+IF(BC90&lt;&gt;BC91,IF(BC91=0,"100",IF(BC91=1,$BD$121,IF(BC91=2,$BH$121,IF(BC91="x",$BF$121,"")))),"0")</f>
        <v>0</v>
      </c>
      <c r="BN91" s="7" t="str">
        <f>+IF(BD90&lt;&gt;BD91,IF(BD91=0,"100",IF(BD91=1,$BD$122,IF(BD91=2,$BH$122,IF(BD91="x",$BF$122,"")))),"0")</f>
        <v>0</v>
      </c>
      <c r="BO91" s="7" t="str">
        <f>+IF(BE90&lt;&gt;BE91,IF(BE91=0,"100",IF(BE91=1,$BD$123,IF(BE91=2,$BH$123,IF(BE91="x",$BF$123,"")))),"0")</f>
        <v>0</v>
      </c>
      <c r="BP91" s="7">
        <f>+IF(BF90&lt;&gt;BF91,IF(BF91=0,"100",IF(BF91=1,$BD$124,IF(BF91=2,$BH$124,IF(BF91="x",$BF$124,"")))),"0")</f>
        <v>80</v>
      </c>
      <c r="BQ91" s="7">
        <f>+IF(BG90&lt;&gt;BG91,IF(BG91=0,"100",IF(BG91=1,$BD$125,IF(BG91=2,$BH$125,IF(BG91="x",$BF$125,"")))),"0")</f>
        <v>39.04761904761905</v>
      </c>
      <c r="BR91" s="7" t="str">
        <f>+IF(BH90&lt;&gt;BH91,IF(BH91=0,"100",IF(BH91=1,$BD$126,IF(BH91=2,$BH$126,IF(BH91="x",$BF$126,"")))),"0")</f>
        <v>0</v>
      </c>
      <c r="BS91" s="7" t="str">
        <f>+IF(BI90&lt;&gt;BI91,IF(BI91=0,"100",IF(BI91=1,$BD$127,IF(BI91=2,$BH$127,IF(BI91="x",$BF$127,"")))),"0")</f>
        <v>0</v>
      </c>
      <c r="BT91" s="8">
        <f t="shared" si="13"/>
        <v>4</v>
      </c>
      <c r="BU91" s="25">
        <f t="shared" si="4"/>
        <v>64.8</v>
      </c>
      <c r="BV91" s="41"/>
      <c r="BW91" s="4">
        <f aca="true" t="shared" si="87" ref="BW91:CG91">+BW32</f>
        <v>0</v>
      </c>
      <c r="BX91" s="4">
        <f t="shared" si="87"/>
        <v>0</v>
      </c>
      <c r="BY91" s="4">
        <f t="shared" si="87"/>
        <v>0</v>
      </c>
      <c r="BZ91" s="4">
        <f t="shared" si="87"/>
        <v>0</v>
      </c>
      <c r="CA91" s="4">
        <f t="shared" si="87"/>
        <v>0</v>
      </c>
      <c r="CB91" s="4">
        <f t="shared" si="87"/>
        <v>0</v>
      </c>
      <c r="CC91" s="4">
        <f t="shared" si="87"/>
        <v>0</v>
      </c>
      <c r="CD91" s="4">
        <f t="shared" si="87"/>
        <v>0</v>
      </c>
      <c r="CE91" s="4">
        <f t="shared" si="87"/>
        <v>0</v>
      </c>
      <c r="CF91" s="4">
        <f t="shared" si="87"/>
        <v>0</v>
      </c>
      <c r="CG91" s="4">
        <f t="shared" si="87"/>
        <v>0</v>
      </c>
      <c r="CH91" s="7" t="str">
        <f>+IF(BX90&lt;&gt;BX91,IF(BX91=0,"100",IF(BX91=1,$BD$118,IF(BX91=2,$BH$118,IF(BX91="x",$BF$118,"")))),"0")</f>
        <v>0</v>
      </c>
      <c r="CI91" s="7" t="str">
        <f>+IF(BY90&lt;&gt;BY91,IF(BY91=0,"100",IF(BY91=1,$BD$119,IF(BY91=2,$BH$119,IF(BY91="x",$BF$119,"")))),"0")</f>
        <v>0</v>
      </c>
      <c r="CJ91" s="7" t="str">
        <f>+IF(BZ90&lt;&gt;BZ91,IF(BZ91=0,"100",IF(BZ91=1,$BD$120,IF(BZ91=2,$BH$120,IF(BZ91="x",$BF$120,"")))),"0")</f>
        <v>0</v>
      </c>
      <c r="CK91" s="7" t="str">
        <f>+IF(CA90&lt;&gt;CA91,IF(CA91=0,"100",IF(CA91=1,$BD$121,IF(CA91=2,$BH$121,IF(CA91="x",$BF$121,"")))),"0")</f>
        <v>0</v>
      </c>
      <c r="CL91" s="7" t="str">
        <f>+IF(CB90&lt;&gt;CB91,IF(CB91=0,"100",IF(CB91=1,$BD$122,IF(CB91=2,$BH$122,IF(CB91="x",$BF$122,"")))),"0")</f>
        <v>0</v>
      </c>
      <c r="CM91" s="7" t="str">
        <f>+IF(CC90&lt;&gt;CC91,IF(CC91=0,"100",IF(CC91=1,$BD$123,IF(CC91=2,$BH$123,IF(CC91="x",$BF$123,"")))),"0")</f>
        <v>0</v>
      </c>
      <c r="CN91" s="7" t="str">
        <f>+IF(CD90&lt;&gt;CD91,IF(CD91=0,"100",IF(CD91=1,$BD$124,IF(CD91=2,$BH$124,IF(CD91="x",$BF$124,"")))),"0")</f>
        <v>0</v>
      </c>
      <c r="CO91" s="7" t="str">
        <f>+IF(CE90&lt;&gt;CE91,IF(CE91=0,"100",IF(CE91=1,$BD$125,IF(CE91=2,$BH$125,IF(CE91="x",$BF$125,"")))),"0")</f>
        <v>0</v>
      </c>
      <c r="CP91" s="7" t="str">
        <f>+IF(CF90&lt;&gt;CF91,IF(CF91=0,"100",IF(CF91=1,$BD$126,IF(CF91=2,$BH$126,IF(CF91="x",$BF$126,"")))),"0")</f>
        <v>0</v>
      </c>
      <c r="CQ91" s="7" t="str">
        <f>+IF(CG90&lt;&gt;CG91,IF(CG91=0,"100",IF(CG91=1,$BD$127,IF(CG91=2,$BH$127,IF(CG91="x",$BF$127,"")))),"0")</f>
        <v>0</v>
      </c>
      <c r="CR91" s="8">
        <f t="shared" si="15"/>
        <v>0</v>
      </c>
      <c r="CS91" s="18" t="e">
        <f t="shared" si="6"/>
        <v>#DIV/0!</v>
      </c>
      <c r="CT91" s="14"/>
    </row>
    <row r="92" spans="1:98" s="6" customFormat="1" ht="11.2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</row>
    <row r="93" spans="1:98" ht="12.75">
      <c r="A93" s="11"/>
      <c r="B93" s="51" t="s">
        <v>53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5"/>
      <c r="Z93" s="51" t="s">
        <v>54</v>
      </c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51" t="s">
        <v>55</v>
      </c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44" t="s">
        <v>39</v>
      </c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6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</row>
    <row r="94" spans="1:98" ht="9.75" customHeight="1">
      <c r="A94" s="11"/>
      <c r="B94" s="38"/>
      <c r="C94" s="39"/>
      <c r="D94" s="34">
        <v>1</v>
      </c>
      <c r="E94" s="34">
        <v>2</v>
      </c>
      <c r="F94" s="34">
        <v>3</v>
      </c>
      <c r="G94" s="34">
        <v>4</v>
      </c>
      <c r="H94" s="34">
        <v>5</v>
      </c>
      <c r="I94" s="34">
        <v>6</v>
      </c>
      <c r="J94" s="34">
        <v>7</v>
      </c>
      <c r="K94" s="34">
        <v>8</v>
      </c>
      <c r="L94" s="34">
        <v>9</v>
      </c>
      <c r="M94" s="34"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5"/>
      <c r="Z94" s="38"/>
      <c r="AA94" s="39"/>
      <c r="AB94" s="34">
        <v>1</v>
      </c>
      <c r="AC94" s="34">
        <v>2</v>
      </c>
      <c r="AD94" s="34">
        <v>3</v>
      </c>
      <c r="AE94" s="34">
        <v>4</v>
      </c>
      <c r="AF94" s="34">
        <v>5</v>
      </c>
      <c r="AG94" s="34">
        <v>6</v>
      </c>
      <c r="AH94" s="34">
        <v>7</v>
      </c>
      <c r="AI94" s="34">
        <v>8</v>
      </c>
      <c r="AJ94" s="34">
        <v>9</v>
      </c>
      <c r="AK94" s="34">
        <v>0</v>
      </c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38"/>
      <c r="AY94" s="39"/>
      <c r="AZ94" s="34">
        <v>1</v>
      </c>
      <c r="BA94" s="34">
        <v>2</v>
      </c>
      <c r="BB94" s="34">
        <v>3</v>
      </c>
      <c r="BC94" s="34">
        <v>4</v>
      </c>
      <c r="BD94" s="34">
        <v>5</v>
      </c>
      <c r="BE94" s="34">
        <v>6</v>
      </c>
      <c r="BF94" s="34">
        <v>7</v>
      </c>
      <c r="BG94" s="34">
        <v>8</v>
      </c>
      <c r="BH94" s="34">
        <v>9</v>
      </c>
      <c r="BI94" s="34">
        <v>0</v>
      </c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33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2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</row>
    <row r="95" spans="1:98" ht="11.25">
      <c r="A95" s="11"/>
      <c r="B95" s="49">
        <v>1</v>
      </c>
      <c r="C95" s="12" t="str">
        <f>+C35</f>
        <v>Норрчёпинг</v>
      </c>
      <c r="D95" s="12">
        <f aca="true" t="shared" si="88" ref="D95:M95">+D35</f>
        <v>0</v>
      </c>
      <c r="E95" s="12">
        <f t="shared" si="88"/>
        <v>1</v>
      </c>
      <c r="F95" s="12">
        <f t="shared" si="88"/>
        <v>2</v>
      </c>
      <c r="G95" s="12">
        <f t="shared" si="88"/>
        <v>1</v>
      </c>
      <c r="H95" s="12" t="str">
        <f t="shared" si="88"/>
        <v>x</v>
      </c>
      <c r="I95" s="12" t="str">
        <f t="shared" si="88"/>
        <v>x</v>
      </c>
      <c r="J95" s="12">
        <f t="shared" si="88"/>
        <v>1</v>
      </c>
      <c r="K95" s="12">
        <f t="shared" si="88"/>
        <v>1</v>
      </c>
      <c r="L95" s="12" t="str">
        <f t="shared" si="88"/>
        <v>x</v>
      </c>
      <c r="M95" s="12">
        <f t="shared" si="88"/>
        <v>1</v>
      </c>
      <c r="N95" s="4" t="str">
        <f>+IF(D95&lt;&gt;D96,IF(D95=0,"100",IF(D95=1,$BD$118,IF(D95=2,$BH$118,IF(D95="x",$BF$118,"")))),"0")</f>
        <v>100</v>
      </c>
      <c r="O95" s="4">
        <f>+IF(E95&lt;&gt;E96,IF(E95=0,"100",IF(E95=1,$BD$119,IF(E95=2,$BH$119,IF(E95="x",$BF$119,"")))),"0")</f>
        <v>88.13559322033899</v>
      </c>
      <c r="P95" s="4">
        <f>+IF(F95&lt;&gt;F96,IF(F95=0,"100",IF(F95=1,$BD$120,IF(F95=2,$BH$120,IF(F95="x",$BF$120,"")))),"0")</f>
        <v>62.03703703703704</v>
      </c>
      <c r="Q95" s="4" t="str">
        <f>+IF(G95&lt;&gt;G96,IF(G95=0,"100",IF(G95=1,$BD$121,IF(G95=2,$BH$121,IF(G95="x",$BF$121,"")))),"0")</f>
        <v>0</v>
      </c>
      <c r="R95" s="4">
        <f>+IF(H95&lt;&gt;H96,IF(H95=0,"100",IF(H95=1,$BD$122,IF(H95=2,$BH$122,IF(H95="x",$BF$122,"")))),"0")</f>
        <v>25.641025641025642</v>
      </c>
      <c r="S95" s="4" t="str">
        <f>+IF(I95&lt;&gt;I96,IF(I95=0,"100",IF(I95=1,$BD$123,IF(I95=2,$BH$123,IF(I95="x",$BF$123,"")))),"0")</f>
        <v>0</v>
      </c>
      <c r="T95" s="4">
        <f>+IF(J95&lt;&gt;J96,IF(J95=0,"100",IF(J95=1,$BD$124,IF(J95=2,$BH$124,IF(J95="x",$BF$124,"")))),"0")</f>
        <v>80</v>
      </c>
      <c r="U95" s="4">
        <f>+IF(K95&lt;&gt;K96,IF(K95=0,"100",IF(K95=1,$BD$125,IF(K95=2,$BH$125,IF(K95="x",$BF$125,"")))),"0")</f>
        <v>39.04761904761905</v>
      </c>
      <c r="V95" s="4">
        <f>+IF(L95&lt;&gt;L96,IF(L95=0,"100",IF(L95=1,$BD$126,IF(L95=2,$BH$126,IF(L95="x",$BF$126,"")))),"0")</f>
        <v>15.833333333333334</v>
      </c>
      <c r="W95" s="4">
        <f>+IF(M95&lt;&gt;M96,IF(M95=0,"100",IF(M95=1,$BD$127,IF(M95=2,$BH$127,IF(M95="x",$BF$127,"")))),"0")</f>
        <v>71.66666666666667</v>
      </c>
      <c r="X95" s="17">
        <f>10-COUNTIF(N95:W95,0)</f>
        <v>8</v>
      </c>
      <c r="Y95" s="24">
        <f aca="true" t="shared" si="89" ref="Y95:Y114">ROUND(((N95+O95+P95+Q95+R95+S95+T95+U95+V95+W95)/X95),1)</f>
        <v>60.3</v>
      </c>
      <c r="Z95" s="50">
        <v>1</v>
      </c>
      <c r="AA95" s="12" t="str">
        <f>AA35</f>
        <v>Кайзерслаутерн</v>
      </c>
      <c r="AB95" s="12">
        <f aca="true" t="shared" si="90" ref="AB95:AK95">AB35</f>
        <v>1</v>
      </c>
      <c r="AC95" s="12">
        <f t="shared" si="90"/>
        <v>1</v>
      </c>
      <c r="AD95" s="12">
        <f t="shared" si="90"/>
        <v>0</v>
      </c>
      <c r="AE95" s="12">
        <f t="shared" si="90"/>
        <v>1</v>
      </c>
      <c r="AF95" s="12" t="str">
        <f t="shared" si="90"/>
        <v>x</v>
      </c>
      <c r="AG95" s="12">
        <f t="shared" si="90"/>
        <v>2</v>
      </c>
      <c r="AH95" s="12">
        <f t="shared" si="90"/>
        <v>1</v>
      </c>
      <c r="AI95" s="12">
        <f t="shared" si="90"/>
        <v>1</v>
      </c>
      <c r="AJ95" s="12">
        <f t="shared" si="90"/>
        <v>1</v>
      </c>
      <c r="AK95" s="12">
        <f t="shared" si="90"/>
        <v>1</v>
      </c>
      <c r="AL95" s="4" t="str">
        <f>+IF(AB95&lt;&gt;AB96,IF(AB95=0,"100",IF(AB95=1,$BD$118,IF(AB95=2,$BH$118,IF(AB95="x",$BF$118,"")))),"0")</f>
        <v>0</v>
      </c>
      <c r="AM95" s="4" t="str">
        <f>+IF(AC95&lt;&gt;AC96,IF(AC95=0,"100",IF(AC95=1,$BD$119,IF(AC95=2,$BH$119,IF(AC95="x",$BF$119,"")))),"0")</f>
        <v>0</v>
      </c>
      <c r="AN95" s="4" t="str">
        <f>+IF(AD95&lt;&gt;AD96,IF(AD95=0,"100",IF(AD95=1,$BD$120,IF(AD95=2,$BH$120,IF(AD95="x",$BF$120,"")))),"0")</f>
        <v>100</v>
      </c>
      <c r="AO95" s="4" t="str">
        <f>+IF(AE95&lt;&gt;AE96,IF(AE95=0,"100",IF(AE95=1,$BD$121,IF(AE95=2,$BH$121,IF(AE95="x",$BF$121,"")))),"0")</f>
        <v>0</v>
      </c>
      <c r="AP95" s="4">
        <f>+IF(AF95&lt;&gt;AF96,IF(AF95=0,"100",IF(AF95=1,$BD$122,IF(AF95=2,$BH$122,IF(AF95="x",$BF$122,"")))),"0")</f>
        <v>25.641025641025642</v>
      </c>
      <c r="AQ95" s="4">
        <f>+IF(AG95&lt;&gt;AG96,IF(AG95=0,"100",IF(AG95=1,$BD$123,IF(AG95=2,$BH$123,IF(AG95="x",$BF$123,"")))),"0")</f>
        <v>18.75</v>
      </c>
      <c r="AR95" s="4" t="str">
        <f>+IF(AH95&lt;&gt;AH96,IF(AH95=0,"100",IF(AH95=1,$BD$124,IF(AH95=2,$BH$124,IF(AH95="x",$BF$124,"")))),"0")</f>
        <v>0</v>
      </c>
      <c r="AS95" s="4" t="str">
        <f>+IF(AI95&lt;&gt;AI96,IF(AI95=0,"100",IF(AI95=1,$BD$125,IF(AI95=2,$BH$125,IF(AI95="x",$BF$125,"")))),"0")</f>
        <v>0</v>
      </c>
      <c r="AT95" s="4" t="str">
        <f>+IF(AJ95&lt;&gt;AJ96,IF(AJ95=0,"100",IF(AJ95=1,$BD$126,IF(AJ95=2,$BH$126,IF(AJ95="x",$BF$126,"")))),"0")</f>
        <v>0</v>
      </c>
      <c r="AU95" s="4" t="str">
        <f>+IF(AK95&lt;&gt;AK96,IF(AK95=0,"100",IF(AK95=1,$BD$127,IF(AK95=2,$BH$127,IF(AK95="x",$BF$127,"")))),"0")</f>
        <v>0</v>
      </c>
      <c r="AV95" s="8">
        <f>10-COUNTIF(AL95:AU95,0)</f>
        <v>3</v>
      </c>
      <c r="AW95" s="24">
        <f aca="true" t="shared" si="91" ref="AW95:AW114">ROUND(((AL95+AM95+AN95+AO95+AP95+AQ95+AR95+AS95+AT95+AU95)/AV95),1)</f>
        <v>48.1</v>
      </c>
      <c r="AX95" s="42">
        <v>1</v>
      </c>
      <c r="AY95" s="12" t="str">
        <f>AY35</f>
        <v>Блэкпул</v>
      </c>
      <c r="AZ95" s="12">
        <f aca="true" t="shared" si="92" ref="AZ95:BH95">AZ35</f>
        <v>1</v>
      </c>
      <c r="BA95" s="12">
        <f t="shared" si="92"/>
        <v>1</v>
      </c>
      <c r="BB95" s="12">
        <f t="shared" si="92"/>
        <v>0</v>
      </c>
      <c r="BC95" s="12">
        <f t="shared" si="92"/>
        <v>1</v>
      </c>
      <c r="BD95" s="12">
        <f t="shared" si="92"/>
        <v>1</v>
      </c>
      <c r="BE95" s="12">
        <f t="shared" si="92"/>
        <v>1</v>
      </c>
      <c r="BF95" s="12">
        <f t="shared" si="92"/>
        <v>1</v>
      </c>
      <c r="BG95" s="12">
        <f t="shared" si="92"/>
        <v>1</v>
      </c>
      <c r="BH95" s="12">
        <f t="shared" si="92"/>
        <v>1</v>
      </c>
      <c r="BI95" s="12">
        <f>BI35</f>
        <v>1</v>
      </c>
      <c r="BJ95" s="4" t="str">
        <f>+IF(AZ95&lt;&gt;AZ96,IF(AZ95=0,"100",IF(AZ95=1,$BD$118,IF(AZ95=2,$BH$118,IF(AZ95="x",$BF$118,"")))),"0")</f>
        <v>0</v>
      </c>
      <c r="BK95" s="4" t="str">
        <f>+IF(BA95&lt;&gt;BA96,IF(BA95=0,"100",IF(BA95=1,$BD$119,IF(BA95=2,$BH$119,IF(BA95="x",$BF$119,"")))),"0")</f>
        <v>0</v>
      </c>
      <c r="BL95" s="4" t="str">
        <f>+IF(BB95&lt;&gt;BB96,IF(BB95=0,"100",IF(BB95=1,$BD$120,IF(BB95=2,$BH$120,IF(BB95="x",$BF$120,"")))),"0")</f>
        <v>100</v>
      </c>
      <c r="BM95" s="4" t="str">
        <f>+IF(BC95&lt;&gt;BC96,IF(BC95=0,"100",IF(BC95=1,$BD$121,IF(BC95=2,$BH$121,IF(BC95="x",$BF$121,"")))),"0")</f>
        <v>0</v>
      </c>
      <c r="BN95" s="4">
        <f>+IF(BD95&lt;&gt;BD96,IF(BD95=0,"100",IF(BD95=1,$BD$122,IF(BD95=2,$BH$122,IF(BD95="x",$BF$122,"")))),"0")</f>
        <v>43.58974358974359</v>
      </c>
      <c r="BO95" s="4" t="str">
        <f>+IF(BE95&lt;&gt;BE96,IF(BE95=0,"100",IF(BE95=1,$BD$123,IF(BE95=2,$BH$123,IF(BE95="x",$BF$123,"")))),"0")</f>
        <v>0</v>
      </c>
      <c r="BP95" s="4" t="str">
        <f>+IF(BF95&lt;&gt;BF96,IF(BF95=0,"100",IF(BF95=1,$BD$124,IF(BF95=2,$BH$124,IF(BF95="x",$BF$124,"")))),"0")</f>
        <v>0</v>
      </c>
      <c r="BQ95" s="4">
        <f>+IF(BG95&lt;&gt;BG96,IF(BG95=0,"100",IF(BG95=1,$BD$125,IF(BG95=2,$BH$125,IF(BG95="x",$BF$125,"")))),"0")</f>
        <v>39.04761904761905</v>
      </c>
      <c r="BR95" s="4" t="str">
        <f>+IF(BH95&lt;&gt;BH96,IF(BH95=0,"100",IF(BH95=1,$BD$126,IF(BH95=2,$BH$126,IF(BH95="x",$BF$126,"")))),"0")</f>
        <v>0</v>
      </c>
      <c r="BS95" s="4" t="str">
        <f>+IF(BI95&lt;&gt;BI96,IF(BI95=0,"100",IF(BI95=1,$BD$127,IF(BI95=2,$BH$127,IF(BI95="x",$BF$127,"")))),"0")</f>
        <v>0</v>
      </c>
      <c r="BT95" s="8">
        <f>10-COUNTIF(BJ95:BS95,0)</f>
        <v>3</v>
      </c>
      <c r="BU95" s="24">
        <f aca="true" t="shared" si="93" ref="BU95:BU114">ROUND(((BJ95+BK95+BL95+BM95+BN95+BO95+BP95+BQ95+BR95+BS95)/BT95),1)</f>
        <v>60.9</v>
      </c>
      <c r="BV95" s="42">
        <v>1</v>
      </c>
      <c r="BW95" s="12">
        <f aca="true" t="shared" si="94" ref="BW95:CG95">+BW26</f>
        <v>0</v>
      </c>
      <c r="BX95" s="12">
        <f t="shared" si="94"/>
        <v>0</v>
      </c>
      <c r="BY95" s="12">
        <f t="shared" si="94"/>
        <v>0</v>
      </c>
      <c r="BZ95" s="12">
        <f t="shared" si="94"/>
        <v>0</v>
      </c>
      <c r="CA95" s="12">
        <f t="shared" si="94"/>
        <v>0</v>
      </c>
      <c r="CB95" s="12">
        <f t="shared" si="94"/>
        <v>0</v>
      </c>
      <c r="CC95" s="12">
        <f t="shared" si="94"/>
        <v>0</v>
      </c>
      <c r="CD95" s="12">
        <f t="shared" si="94"/>
        <v>0</v>
      </c>
      <c r="CE95" s="12">
        <f t="shared" si="94"/>
        <v>0</v>
      </c>
      <c r="CF95" s="12">
        <f t="shared" si="94"/>
        <v>0</v>
      </c>
      <c r="CG95" s="12">
        <f t="shared" si="94"/>
        <v>0</v>
      </c>
      <c r="CH95" s="4" t="str">
        <f>+IF(BX95&lt;&gt;BX96,IF(BX95=0,"100",IF(BX95=1,$BD$118,IF(BX95=2,$BH$118,IF(BX95="x",$BF$118,"")))),"0")</f>
        <v>0</v>
      </c>
      <c r="CI95" s="4" t="str">
        <f>+IF(BY95&lt;&gt;BY96,IF(BY95=0,"100",IF(BY95=1,$BD$119,IF(BY95=2,$BH$119,IF(BY95="x",$BF$119,"")))),"0")</f>
        <v>0</v>
      </c>
      <c r="CJ95" s="4" t="str">
        <f>+IF(BZ95&lt;&gt;BZ96,IF(BZ95=0,"100",IF(BZ95=1,$BD$120,IF(BZ95=2,$BH$120,IF(BZ95="x",$BF$120,"")))),"0")</f>
        <v>0</v>
      </c>
      <c r="CK95" s="4" t="str">
        <f>+IF(CA95&lt;&gt;CA96,IF(CA95=0,"100",IF(CA95=1,$BD$121,IF(CA95=2,$BH$121,IF(CA95="x",$BF$121,"")))),"0")</f>
        <v>0</v>
      </c>
      <c r="CL95" s="4" t="str">
        <f>+IF(CB95&lt;&gt;CB96,IF(CB95=0,"100",IF(CB95=1,$BD$122,IF(CB95=2,$BH$122,IF(CB95="x",$BF$122,"")))),"0")</f>
        <v>0</v>
      </c>
      <c r="CM95" s="4" t="str">
        <f>+IF(CC95&lt;&gt;CC96,IF(CC95=0,"100",IF(CC95=1,$BD$123,IF(CC95=2,$BH$123,IF(CC95="x",$BF$123,"")))),"0")</f>
        <v>0</v>
      </c>
      <c r="CN95" s="4" t="str">
        <f>+IF(CD95&lt;&gt;CD96,IF(CD95=0,"100",IF(CD95=1,$BD$124,IF(CD95=2,$BH$124,IF(CD95="x",$BF$124,"")))),"0")</f>
        <v>0</v>
      </c>
      <c r="CO95" s="4" t="str">
        <f>+IF(CE95&lt;&gt;CE96,IF(CE95=0,"100",IF(CE95=1,$BD$125,IF(CE95=2,$BH$125,IF(CE95="x",$BF$125,"")))),"0")</f>
        <v>0</v>
      </c>
      <c r="CP95" s="4" t="str">
        <f>+IF(CF95&lt;&gt;CF96,IF(CF95=0,"100",IF(CF95=1,$BD$126,IF(CF95=2,$BH$126,IF(CF95="x",$BF$126,"")))),"0")</f>
        <v>0</v>
      </c>
      <c r="CQ95" s="4" t="str">
        <f>+IF(CG95&lt;&gt;CG96,IF(CG95=0,"100",IF(CG95=1,$BD$127,IF(CG95=2,$BH$127,IF(CG95="x",$BF$127,"")))),"0")</f>
        <v>0</v>
      </c>
      <c r="CR95" s="8">
        <f>10-COUNTIF(CH95:CQ95,0)</f>
        <v>0</v>
      </c>
      <c r="CS95" s="19" t="e">
        <f aca="true" t="shared" si="95" ref="CS95:CS114">ROUND(((CH95+CI95+CJ95+CK95+CL95+CM95+CN95+CO95+CP95+CQ95)/CR95),1)</f>
        <v>#DIV/0!</v>
      </c>
      <c r="CT95" s="14"/>
    </row>
    <row r="96" spans="1:98" ht="11.25">
      <c r="A96" s="11"/>
      <c r="B96" s="49"/>
      <c r="C96" s="12" t="str">
        <f>C36</f>
        <v>Монако</v>
      </c>
      <c r="D96" s="12">
        <f aca="true" t="shared" si="96" ref="D96:M96">D36</f>
        <v>1</v>
      </c>
      <c r="E96" s="12">
        <f t="shared" si="96"/>
        <v>2</v>
      </c>
      <c r="F96" s="12">
        <f t="shared" si="96"/>
        <v>1</v>
      </c>
      <c r="G96" s="12">
        <f t="shared" si="96"/>
        <v>1</v>
      </c>
      <c r="H96" s="12">
        <f t="shared" si="96"/>
        <v>1</v>
      </c>
      <c r="I96" s="12" t="str">
        <f t="shared" si="96"/>
        <v>x</v>
      </c>
      <c r="J96" s="12">
        <f t="shared" si="96"/>
        <v>2</v>
      </c>
      <c r="K96" s="12">
        <f t="shared" si="96"/>
        <v>2</v>
      </c>
      <c r="L96" s="12">
        <f t="shared" si="96"/>
        <v>1</v>
      </c>
      <c r="M96" s="12">
        <f t="shared" si="96"/>
        <v>2</v>
      </c>
      <c r="N96" s="7">
        <f>+IF(D95&lt;&gt;D96,IF(D96=0,"100",IF(D96=1,$BD$118,IF(D96=2,$BH$118,IF(D96="x",$BF$118,"")))),"0")</f>
        <v>77.98165137614679</v>
      </c>
      <c r="O96" s="7">
        <f>+IF(E95&lt;&gt;E96,IF(E96=0,"100",IF(E96=1,$BD$119,IF(E96=2,$BH$119,IF(E96="x",$BF$119,"")))),"0")</f>
        <v>1.694915254237288</v>
      </c>
      <c r="P96" s="7">
        <f>+IF(F95&lt;&gt;F96,IF(F96=0,"100",IF(F96=1,$BD$120,IF(F96=2,$BH$120,IF(F96="x",$BF$120,"")))),"0")</f>
        <v>27.77777777777778</v>
      </c>
      <c r="Q96" s="7" t="str">
        <f>+IF(G95&lt;&gt;G96,IF(G96=0,"100",IF(G96=1,$BD$121,IF(G96=2,$BH$121,IF(G96="x",$BF$121,"")))),"0")</f>
        <v>0</v>
      </c>
      <c r="R96" s="7">
        <f>+IF(H95&lt;&gt;H96,IF(H96=0,"100",IF(H96=1,$BD$122,IF(H96=2,$BH$122,IF(H96="x",$BF$122,"")))),"0")</f>
        <v>43.58974358974359</v>
      </c>
      <c r="S96" s="7" t="str">
        <f>+IF(I95&lt;&gt;I96,IF(I96=0,"100",IF(I96=1,$BD$123,IF(I96=2,$BH$123,IF(I96="x",$BF$123,"")))),"0")</f>
        <v>0</v>
      </c>
      <c r="T96" s="7">
        <f>+IF(J95&lt;&gt;J96,IF(J96=0,"100",IF(J96=1,$BD$124,IF(J96=2,$BH$124,IF(J96="x",$BF$124,"")))),"0")</f>
        <v>6.956521739130435</v>
      </c>
      <c r="U96" s="7">
        <f>+IF(K95&lt;&gt;K96,IF(K96=0,"100",IF(K96=1,$BD$125,IF(K96=2,$BH$125,IF(K96="x",$BF$125,"")))),"0")</f>
        <v>32.38095238095238</v>
      </c>
      <c r="V96" s="7">
        <f>+IF(L95&lt;&gt;L96,IF(L96=0,"100",IF(L96=1,$BD$126,IF(L96=2,$BH$126,IF(L96="x",$BF$126,"")))),"0")</f>
        <v>78.33333333333333</v>
      </c>
      <c r="W96" s="7">
        <f>+IF(M95&lt;&gt;M96,IF(M96=0,"100",IF(M96=1,$BD$127,IF(M96=2,$BH$127,IF(M96="x",$BF$127,"")))),"0")</f>
        <v>18.333333333333332</v>
      </c>
      <c r="X96" s="17">
        <f aca="true" t="shared" si="97" ref="X96:X114">10-COUNTIF(N96:W96,0)</f>
        <v>8</v>
      </c>
      <c r="Y96" s="25">
        <f t="shared" si="89"/>
        <v>35.9</v>
      </c>
      <c r="Z96" s="50"/>
      <c r="AA96" s="12" t="str">
        <f>AA36</f>
        <v>Мономотапа Юн</v>
      </c>
      <c r="AB96" s="12">
        <f aca="true" t="shared" si="98" ref="AB96:AK96">AB36</f>
        <v>1</v>
      </c>
      <c r="AC96" s="12">
        <f t="shared" si="98"/>
        <v>1</v>
      </c>
      <c r="AD96" s="12" t="str">
        <f t="shared" si="98"/>
        <v>x</v>
      </c>
      <c r="AE96" s="12">
        <f t="shared" si="98"/>
        <v>1</v>
      </c>
      <c r="AF96" s="12">
        <f t="shared" si="98"/>
        <v>1</v>
      </c>
      <c r="AG96" s="12">
        <f t="shared" si="98"/>
        <v>1</v>
      </c>
      <c r="AH96" s="12">
        <f t="shared" si="98"/>
        <v>1</v>
      </c>
      <c r="AI96" s="12">
        <f t="shared" si="98"/>
        <v>1</v>
      </c>
      <c r="AJ96" s="12">
        <f t="shared" si="98"/>
        <v>1</v>
      </c>
      <c r="AK96" s="12">
        <f t="shared" si="98"/>
        <v>1</v>
      </c>
      <c r="AL96" s="7" t="str">
        <f>+IF(AB95&lt;&gt;AB96,IF(AB96=0,"100",IF(AB96=1,$BD$118,IF(AB96=2,$BH$118,IF(AB96="x",$BF$118,"")))),"0")</f>
        <v>0</v>
      </c>
      <c r="AM96" s="7" t="str">
        <f>+IF(AC95&lt;&gt;AC96,IF(AC96=0,"100",IF(AC96=1,$BD$119,IF(AC96=2,$BH$119,IF(AC96="x",$BF$119,"")))),"0")</f>
        <v>0</v>
      </c>
      <c r="AN96" s="7">
        <f>+IF(AD95&lt;&gt;AD96,IF(AD96=0,"100",IF(AD96=1,$BD$120,IF(AD96=2,$BH$120,IF(AD96="x",$BF$120,"")))),"0")</f>
        <v>10.185185185185185</v>
      </c>
      <c r="AO96" s="7" t="str">
        <f>+IF(AE95&lt;&gt;AE96,IF(AE96=0,"100",IF(AE96=1,$BD$121,IF(AE96=2,$BH$121,IF(AE96="x",$BF$121,"")))),"0")</f>
        <v>0</v>
      </c>
      <c r="AP96" s="7">
        <f>+IF(AF95&lt;&gt;AF96,IF(AF96=0,"100",IF(AF96=1,$BD$122,IF(AF96=2,$BH$122,IF(AF96="x",$BF$122,"")))),"0")</f>
        <v>43.58974358974359</v>
      </c>
      <c r="AQ96" s="7">
        <f>+IF(AG95&lt;&gt;AG96,IF(AG96=0,"100",IF(AG96=1,$BD$123,IF(AG96=2,$BH$123,IF(AG96="x",$BF$123,"")))),"0")</f>
        <v>51.785714285714285</v>
      </c>
      <c r="AR96" s="7" t="str">
        <f>+IF(AH95&lt;&gt;AH96,IF(AH96=0,"100",IF(AH96=1,$BD$124,IF(AH96=2,$BH$124,IF(AH96="x",$BF$124,"")))),"0")</f>
        <v>0</v>
      </c>
      <c r="AS96" s="7" t="str">
        <f>+IF(AI95&lt;&gt;AI96,IF(AI96=0,"100",IF(AI96=1,$BD$125,IF(AI96=2,$BH$125,IF(AI96="x",$BF$125,"")))),"0")</f>
        <v>0</v>
      </c>
      <c r="AT96" s="7" t="str">
        <f>+IF(AJ95&lt;&gt;AJ96,IF(AJ96=0,"100",IF(AJ96=1,$BD$126,IF(AJ96=2,$BH$126,IF(AJ96="x",$BF$126,"")))),"0")</f>
        <v>0</v>
      </c>
      <c r="AU96" s="7" t="str">
        <f>+IF(AK95&lt;&gt;AK96,IF(AK96=0,"100",IF(AK96=1,$BD$127,IF(AK96=2,$BH$127,IF(AK96="x",$BF$127,"")))),"0")</f>
        <v>0</v>
      </c>
      <c r="AV96" s="8">
        <f aca="true" t="shared" si="99" ref="AV96:AV114">10-COUNTIF(AL96:AU96,0)</f>
        <v>3</v>
      </c>
      <c r="AW96" s="25">
        <f t="shared" si="91"/>
        <v>35.2</v>
      </c>
      <c r="AX96" s="43"/>
      <c r="AY96" s="12" t="str">
        <f>AY36</f>
        <v>Монпелье</v>
      </c>
      <c r="AZ96" s="12">
        <f aca="true" t="shared" si="100" ref="AZ96:BI96">AZ36</f>
        <v>1</v>
      </c>
      <c r="BA96" s="12">
        <f t="shared" si="100"/>
        <v>1</v>
      </c>
      <c r="BB96" s="12">
        <f t="shared" si="100"/>
        <v>2</v>
      </c>
      <c r="BC96" s="12">
        <f t="shared" si="100"/>
        <v>1</v>
      </c>
      <c r="BD96" s="12" t="str">
        <f t="shared" si="100"/>
        <v>x</v>
      </c>
      <c r="BE96" s="12">
        <f t="shared" si="100"/>
        <v>1</v>
      </c>
      <c r="BF96" s="12">
        <f t="shared" si="100"/>
        <v>1</v>
      </c>
      <c r="BG96" s="12">
        <f t="shared" si="100"/>
        <v>2</v>
      </c>
      <c r="BH96" s="12">
        <f t="shared" si="100"/>
        <v>1</v>
      </c>
      <c r="BI96" s="12">
        <f t="shared" si="100"/>
        <v>1</v>
      </c>
      <c r="BJ96" s="7" t="str">
        <f>+IF(AZ95&lt;&gt;AZ96,IF(AZ96=0,"100",IF(AZ96=1,$BD$118,IF(AZ96=2,$BH$118,IF(AZ96="x",$BF$118,"")))),"0")</f>
        <v>0</v>
      </c>
      <c r="BK96" s="7" t="str">
        <f>+IF(BA95&lt;&gt;BA96,IF(BA96=0,"100",IF(BA96=1,$BD$119,IF(BA96=2,$BH$119,IF(BA96="x",$BF$119,"")))),"0")</f>
        <v>0</v>
      </c>
      <c r="BL96" s="7">
        <f>+IF(BB95&lt;&gt;BB96,IF(BB96=0,"100",IF(BB96=1,$BD$120,IF(BB96=2,$BH$120,IF(BB96="x",$BF$120,"")))),"0")</f>
        <v>62.03703703703704</v>
      </c>
      <c r="BM96" s="7" t="str">
        <f>+IF(BC95&lt;&gt;BC96,IF(BC96=0,"100",IF(BC96=1,$BD$121,IF(BC96=2,$BH$121,IF(BC96="x",$BF$121,"")))),"0")</f>
        <v>0</v>
      </c>
      <c r="BN96" s="7">
        <f>+IF(BD95&lt;&gt;BD96,IF(BD96=0,"100",IF(BD96=1,$BD$122,IF(BD96=2,$BH$122,IF(BD96="x",$BF$122,"")))),"0")</f>
        <v>25.641025641025642</v>
      </c>
      <c r="BO96" s="7" t="str">
        <f>+IF(BE95&lt;&gt;BE96,IF(BE96=0,"100",IF(BE96=1,$BD$123,IF(BE96=2,$BH$123,IF(BE96="x",$BF$123,"")))),"0")</f>
        <v>0</v>
      </c>
      <c r="BP96" s="7" t="str">
        <f>+IF(BF95&lt;&gt;BF96,IF(BF96=0,"100",IF(BF96=1,$BD$124,IF(BF96=2,$BH$124,IF(BF96="x",$BF$124,"")))),"0")</f>
        <v>0</v>
      </c>
      <c r="BQ96" s="7">
        <f>+IF(BG95&lt;&gt;BG96,IF(BG96=0,"100",IF(BG96=1,$BD$125,IF(BG96=2,$BH$125,IF(BG96="x",$BF$125,"")))),"0")</f>
        <v>32.38095238095238</v>
      </c>
      <c r="BR96" s="7" t="str">
        <f>+IF(BH95&lt;&gt;BH96,IF(BH96=0,"100",IF(BH96=1,$BD$126,IF(BH96=2,$BH$126,IF(BH96="x",$BF$126,"")))),"0")</f>
        <v>0</v>
      </c>
      <c r="BS96" s="7" t="str">
        <f>+IF(BI95&lt;&gt;BI96,IF(BI96=0,"100",IF(BI96=1,$BD$127,IF(BI96=2,$BH$127,IF(BI96="x",$BF$127,"")))),"0")</f>
        <v>0</v>
      </c>
      <c r="BT96" s="8">
        <f aca="true" t="shared" si="101" ref="BT96:BT114">10-COUNTIF(BJ96:BS96,0)</f>
        <v>3</v>
      </c>
      <c r="BU96" s="25">
        <f t="shared" si="93"/>
        <v>40</v>
      </c>
      <c r="BV96" s="43"/>
      <c r="BW96" s="12">
        <f aca="true" t="shared" si="102" ref="BW96:CG96">+BW27</f>
        <v>0</v>
      </c>
      <c r="BX96" s="12">
        <f t="shared" si="102"/>
        <v>0</v>
      </c>
      <c r="BY96" s="12">
        <f t="shared" si="102"/>
        <v>0</v>
      </c>
      <c r="BZ96" s="12">
        <f t="shared" si="102"/>
        <v>0</v>
      </c>
      <c r="CA96" s="12">
        <f t="shared" si="102"/>
        <v>0</v>
      </c>
      <c r="CB96" s="12">
        <f t="shared" si="102"/>
        <v>0</v>
      </c>
      <c r="CC96" s="12">
        <f t="shared" si="102"/>
        <v>0</v>
      </c>
      <c r="CD96" s="12">
        <f t="shared" si="102"/>
        <v>0</v>
      </c>
      <c r="CE96" s="12">
        <f t="shared" si="102"/>
        <v>0</v>
      </c>
      <c r="CF96" s="12">
        <f t="shared" si="102"/>
        <v>0</v>
      </c>
      <c r="CG96" s="12">
        <f t="shared" si="102"/>
        <v>0</v>
      </c>
      <c r="CH96" s="7" t="str">
        <f>+IF(BX95&lt;&gt;BX96,IF(BX96=0,"100",IF(BX96=1,$BD$118,IF(BX96=2,$BH$118,IF(BX96="x",$BF$118,"")))),"0")</f>
        <v>0</v>
      </c>
      <c r="CI96" s="7" t="str">
        <f>+IF(BY95&lt;&gt;BY96,IF(BY96=0,"100",IF(BY96=1,$BD$119,IF(BY96=2,$BH$119,IF(BY96="x",$BF$119,"")))),"0")</f>
        <v>0</v>
      </c>
      <c r="CJ96" s="7" t="str">
        <f>+IF(BZ95&lt;&gt;BZ96,IF(BZ96=0,"100",IF(BZ96=1,$BD$120,IF(BZ96=2,$BH$120,IF(BZ96="x",$BF$120,"")))),"0")</f>
        <v>0</v>
      </c>
      <c r="CK96" s="7" t="str">
        <f>+IF(CA95&lt;&gt;CA96,IF(CA96=0,"100",IF(CA96=1,$BD$121,IF(CA96=2,$BH$121,IF(CA96="x",$BF$121,"")))),"0")</f>
        <v>0</v>
      </c>
      <c r="CL96" s="7" t="str">
        <f>+IF(CB95&lt;&gt;CB96,IF(CB96=0,"100",IF(CB96=1,$BD$122,IF(CB96=2,$BH$122,IF(CB96="x",$BF$122,"")))),"0")</f>
        <v>0</v>
      </c>
      <c r="CM96" s="7" t="str">
        <f>+IF(CC95&lt;&gt;CC96,IF(CC96=0,"100",IF(CC96=1,$BD$123,IF(CC96=2,$BH$123,IF(CC96="x",$BF$123,"")))),"0")</f>
        <v>0</v>
      </c>
      <c r="CN96" s="7" t="str">
        <f>+IF(CD95&lt;&gt;CD96,IF(CD96=0,"100",IF(CD96=1,$BD$124,IF(CD96=2,$BH$124,IF(CD96="x",$BF$124,"")))),"0")</f>
        <v>0</v>
      </c>
      <c r="CO96" s="7" t="str">
        <f>+IF(CE95&lt;&gt;CE96,IF(CE96=0,"100",IF(CE96=1,$BD$125,IF(CE96=2,$BH$125,IF(CE96="x",$BF$125,"")))),"0")</f>
        <v>0</v>
      </c>
      <c r="CP96" s="7" t="str">
        <f>+IF(CF95&lt;&gt;CF96,IF(CF96=0,"100",IF(CF96=1,$BD$126,IF(CF96=2,$BH$126,IF(CF96="x",$BF$126,"")))),"0")</f>
        <v>0</v>
      </c>
      <c r="CQ96" s="7" t="str">
        <f>+IF(CG95&lt;&gt;CG96,IF(CG96=0,"100",IF(CG96=1,$BD$127,IF(CG96=2,$BH$127,IF(CG96="x",$BF$127,"")))),"0")</f>
        <v>0</v>
      </c>
      <c r="CR96" s="8">
        <f aca="true" t="shared" si="103" ref="CR96:CR114">10-COUNTIF(CH96:CQ96,0)</f>
        <v>0</v>
      </c>
      <c r="CS96" s="18" t="e">
        <f t="shared" si="95"/>
        <v>#DIV/0!</v>
      </c>
      <c r="CT96" s="14"/>
    </row>
    <row r="97" spans="1:98" ht="11.25">
      <c r="A97" s="11"/>
      <c r="B97" s="47">
        <v>2</v>
      </c>
      <c r="C97" s="4" t="str">
        <f>C38</f>
        <v>Авеллино</v>
      </c>
      <c r="D97" s="4">
        <f aca="true" t="shared" si="104" ref="D97:M97">D38</f>
        <v>1</v>
      </c>
      <c r="E97" s="4">
        <f t="shared" si="104"/>
        <v>1</v>
      </c>
      <c r="F97" s="4">
        <f t="shared" si="104"/>
        <v>2</v>
      </c>
      <c r="G97" s="4">
        <f t="shared" si="104"/>
        <v>1</v>
      </c>
      <c r="H97" s="4">
        <f t="shared" si="104"/>
        <v>2</v>
      </c>
      <c r="I97" s="4">
        <f t="shared" si="104"/>
        <v>0</v>
      </c>
      <c r="J97" s="4">
        <f t="shared" si="104"/>
        <v>1</v>
      </c>
      <c r="K97" s="4" t="str">
        <f t="shared" si="104"/>
        <v>x</v>
      </c>
      <c r="L97" s="4">
        <f t="shared" si="104"/>
        <v>1</v>
      </c>
      <c r="M97" s="4">
        <f t="shared" si="104"/>
        <v>1</v>
      </c>
      <c r="N97" s="4" t="str">
        <f>+IF(D97&lt;&gt;D98,IF(D97=0,"100",IF(D97=1,$BD$118,IF(D97=2,$BH$118,IF(D97="x",$BF$118,"")))),"0")</f>
        <v>0</v>
      </c>
      <c r="O97" s="4" t="str">
        <f>+IF(E97&lt;&gt;E98,IF(E97=0,"100",IF(E97=1,$BD$119,IF(E97=2,$BH$119,IF(E97="x",$BF$119,"")))),"0")</f>
        <v>0</v>
      </c>
      <c r="P97" s="4">
        <f>+IF(F97&lt;&gt;F98,IF(F97=0,"100",IF(F97=1,$BD$120,IF(F97=2,$BH$120,IF(F97="x",$BF$120,"")))),"0")</f>
        <v>62.03703703703704</v>
      </c>
      <c r="Q97" s="4">
        <f>+IF(G97&lt;&gt;G98,IF(G97=0,"100",IF(G97=1,$BD$121,IF(G97=2,$BH$121,IF(G97="x",$BF$121,"")))),"0")</f>
        <v>92.5</v>
      </c>
      <c r="R97" s="4" t="str">
        <f>+IF(H97&lt;&gt;H98,IF(H97=0,"100",IF(H97=1,$BD$122,IF(H97=2,$BH$122,IF(H97="x",$BF$122,"")))),"0")</f>
        <v>0</v>
      </c>
      <c r="S97" s="4" t="str">
        <f>+IF(I97&lt;&gt;I98,IF(I97=0,"100",IF(I97=1,$BD$123,IF(I97=2,$BH$123,IF(I97="x",$BF$123,"")))),"0")</f>
        <v>100</v>
      </c>
      <c r="T97" s="4" t="str">
        <f>+IF(J97&lt;&gt;J98,IF(J97=0,"100",IF(J97=1,$BD$124,IF(J97=2,$BH$124,IF(J97="x",$BF$124,"")))),"0")</f>
        <v>0</v>
      </c>
      <c r="U97" s="4">
        <f>+IF(K97&lt;&gt;K98,IF(K97=0,"100",IF(K97=1,$BD$125,IF(K97=2,$BH$125,IF(K97="x",$BF$125,"")))),"0")</f>
        <v>28.571428571428573</v>
      </c>
      <c r="V97" s="4">
        <f>+IF(L97&lt;&gt;L98,IF(L97=0,"100",IF(L97=1,$BD$126,IF(L97=2,$BH$126,IF(L97="x",$BF$126,"")))),"0")</f>
        <v>78.33333333333333</v>
      </c>
      <c r="W97" s="4" t="str">
        <f>+IF(M97&lt;&gt;M98,IF(M97=0,"100",IF(M97=1,$BD$127,IF(M97=2,$BH$127,IF(M97="x",$BF$127,"")))),"0")</f>
        <v>0</v>
      </c>
      <c r="X97" s="8">
        <f t="shared" si="97"/>
        <v>5</v>
      </c>
      <c r="Y97" s="24">
        <f t="shared" si="89"/>
        <v>72.3</v>
      </c>
      <c r="Z97" s="48">
        <v>2</v>
      </c>
      <c r="AA97" s="4" t="str">
        <f>AA38</f>
        <v>Барановичи</v>
      </c>
      <c r="AB97" s="4">
        <f aca="true" t="shared" si="105" ref="AB97:AK97">AB38</f>
        <v>0</v>
      </c>
      <c r="AC97" s="4">
        <f t="shared" si="105"/>
        <v>1</v>
      </c>
      <c r="AD97" s="4">
        <f t="shared" si="105"/>
        <v>2</v>
      </c>
      <c r="AE97" s="4">
        <f t="shared" si="105"/>
        <v>1</v>
      </c>
      <c r="AF97" s="4">
        <f t="shared" si="105"/>
        <v>1</v>
      </c>
      <c r="AG97" s="4">
        <f t="shared" si="105"/>
        <v>1</v>
      </c>
      <c r="AH97" s="4">
        <f t="shared" si="105"/>
        <v>1</v>
      </c>
      <c r="AI97" s="4">
        <f t="shared" si="105"/>
        <v>2</v>
      </c>
      <c r="AJ97" s="4">
        <f t="shared" si="105"/>
        <v>1</v>
      </c>
      <c r="AK97" s="4">
        <f t="shared" si="105"/>
        <v>2</v>
      </c>
      <c r="AL97" s="4" t="str">
        <f>+IF(AB97&lt;&gt;AB98,IF(AB97=0,"100",IF(AB97=1,$BD$118,IF(AB97=2,$BH$118,IF(AB97="x",$BF$118,"")))),"0")</f>
        <v>100</v>
      </c>
      <c r="AM97" s="4" t="str">
        <f>+IF(AC97&lt;&gt;AC98,IF(AC97=0,"100",IF(AC97=1,$BD$119,IF(AC97=2,$BH$119,IF(AC97="x",$BF$119,"")))),"0")</f>
        <v>0</v>
      </c>
      <c r="AN97" s="4" t="str">
        <f>+IF(AD97&lt;&gt;AD98,IF(AD97=0,"100",IF(AD97=1,$BD$120,IF(AD97=2,$BH$120,IF(AD97="x",$BF$120,"")))),"0")</f>
        <v>0</v>
      </c>
      <c r="AO97" s="4" t="str">
        <f>+IF(AE97&lt;&gt;AE98,IF(AE97=0,"100",IF(AE97=1,$BD$121,IF(AE97=2,$BH$121,IF(AE97="x",$BF$121,"")))),"0")</f>
        <v>0</v>
      </c>
      <c r="AP97" s="4">
        <f>+IF(AF97&lt;&gt;AF98,IF(AF97=0,"100",IF(AF97=1,$BD$122,IF(AF97=2,$BH$122,IF(AF97="x",$BF$122,"")))),"0")</f>
        <v>43.58974358974359</v>
      </c>
      <c r="AQ97" s="4" t="str">
        <f>+IF(AG97&lt;&gt;AG98,IF(AG97=0,"100",IF(AG97=1,$BD$123,IF(AG97=2,$BH$123,IF(AG97="x",$BF$123,"")))),"0")</f>
        <v>0</v>
      </c>
      <c r="AR97" s="4" t="str">
        <f>+IF(AH97&lt;&gt;AH98,IF(AH97=0,"100",IF(AH97=1,$BD$124,IF(AH97=2,$BH$124,IF(AH97="x",$BF$124,"")))),"0")</f>
        <v>0</v>
      </c>
      <c r="AS97" s="4">
        <f>+IF(AI97&lt;&gt;AI98,IF(AI97=0,"100",IF(AI97=1,$BD$125,IF(AI97=2,$BH$125,IF(AI97="x",$BF$125,"")))),"0")</f>
        <v>32.38095238095238</v>
      </c>
      <c r="AT97" s="4" t="str">
        <f>+IF(AJ97&lt;&gt;AJ98,IF(AJ97=0,"100",IF(AJ97=1,$BD$126,IF(AJ97=2,$BH$126,IF(AJ97="x",$BF$126,"")))),"0")</f>
        <v>0</v>
      </c>
      <c r="AU97" s="4">
        <f>+IF(AK97&lt;&gt;AK98,IF(AK97=0,"100",IF(AK97=1,$BD$127,IF(AK97=2,$BH$127,IF(AK97="x",$BF$127,"")))),"0")</f>
        <v>18.333333333333332</v>
      </c>
      <c r="AV97" s="8">
        <f t="shared" si="99"/>
        <v>4</v>
      </c>
      <c r="AW97" s="24">
        <f t="shared" si="91"/>
        <v>48.6</v>
      </c>
      <c r="AX97" s="40">
        <v>2</v>
      </c>
      <c r="AY97" s="4" t="str">
        <f>AY38</f>
        <v>Бари</v>
      </c>
      <c r="AZ97" s="4">
        <f aca="true" t="shared" si="106" ref="AZ97:BI97">AZ38</f>
        <v>1</v>
      </c>
      <c r="BA97" s="4">
        <f t="shared" si="106"/>
        <v>1</v>
      </c>
      <c r="BB97" s="4">
        <f t="shared" si="106"/>
        <v>0</v>
      </c>
      <c r="BC97" s="4">
        <f t="shared" si="106"/>
        <v>1</v>
      </c>
      <c r="BD97" s="4" t="str">
        <f t="shared" si="106"/>
        <v>x</v>
      </c>
      <c r="BE97" s="4">
        <f t="shared" si="106"/>
        <v>1</v>
      </c>
      <c r="BF97" s="4">
        <f t="shared" si="106"/>
        <v>1</v>
      </c>
      <c r="BG97" s="4">
        <f t="shared" si="106"/>
        <v>1</v>
      </c>
      <c r="BH97" s="4">
        <f t="shared" si="106"/>
        <v>1</v>
      </c>
      <c r="BI97" s="4">
        <f t="shared" si="106"/>
        <v>1</v>
      </c>
      <c r="BJ97" s="4">
        <f>+IF(AZ97&lt;&gt;AZ98,IF(AZ97=0,"100",IF(AZ97=1,$BD$118,IF(AZ97=2,$BH$118,IF(AZ97="x",$BF$118,"")))),"0")</f>
        <v>77.98165137614679</v>
      </c>
      <c r="BK97" s="4" t="str">
        <f>+IF(BA97&lt;&gt;BA98,IF(BA97=0,"100",IF(BA97=1,$BD$119,IF(BA97=2,$BH$119,IF(BA97="x",$BF$119,"")))),"0")</f>
        <v>0</v>
      </c>
      <c r="BL97" s="4" t="str">
        <f>+IF(BB97&lt;&gt;BB98,IF(BB97=0,"100",IF(BB97=1,$BD$120,IF(BB97=2,$BH$120,IF(BB97="x",$BF$120,"")))),"0")</f>
        <v>100</v>
      </c>
      <c r="BM97" s="4" t="str">
        <f>+IF(BC97&lt;&gt;BC98,IF(BC97=0,"100",IF(BC97=1,$BD$121,IF(BC97=2,$BH$121,IF(BC97="x",$BF$121,"")))),"0")</f>
        <v>0</v>
      </c>
      <c r="BN97" s="4">
        <f>+IF(BD97&lt;&gt;BD98,IF(BD97=0,"100",IF(BD97=1,$BD$122,IF(BD97=2,$BH$122,IF(BD97="x",$BF$122,"")))),"0")</f>
        <v>25.641025641025642</v>
      </c>
      <c r="BO97" s="4" t="str">
        <f>+IF(BE97&lt;&gt;BE98,IF(BE97=0,"100",IF(BE97=1,$BD$123,IF(BE97=2,$BH$123,IF(BE97="x",$BF$123,"")))),"0")</f>
        <v>0</v>
      </c>
      <c r="BP97" s="4" t="str">
        <f>+IF(BF97&lt;&gt;BF98,IF(BF97=0,"100",IF(BF97=1,$BD$124,IF(BF97=2,$BH$124,IF(BF97="x",$BF$124,"")))),"0")</f>
        <v>0</v>
      </c>
      <c r="BQ97" s="4" t="str">
        <f>+IF(BG97&lt;&gt;BG98,IF(BG97=0,"100",IF(BG97=1,$BD$125,IF(BG97=2,$BH$125,IF(BG97="x",$BF$125,"")))),"0")</f>
        <v>0</v>
      </c>
      <c r="BR97" s="4">
        <f>+IF(BH97&lt;&gt;BH98,IF(BH97=0,"100",IF(BH97=1,$BD$126,IF(BH97=2,$BH$126,IF(BH97="x",$BF$126,"")))),"0")</f>
        <v>78.33333333333333</v>
      </c>
      <c r="BS97" s="4" t="str">
        <f>+IF(BI97&lt;&gt;BI98,IF(BI97=0,"100",IF(BI97=1,$BD$127,IF(BI97=2,$BH$127,IF(BI97="x",$BF$127,"")))),"0")</f>
        <v>0</v>
      </c>
      <c r="BT97" s="8">
        <f t="shared" si="101"/>
        <v>4</v>
      </c>
      <c r="BU97" s="24">
        <f t="shared" si="93"/>
        <v>70.5</v>
      </c>
      <c r="BV97" s="40">
        <v>2</v>
      </c>
      <c r="BW97" s="4">
        <f aca="true" t="shared" si="107" ref="BW97:CG97">+BW29</f>
        <v>0</v>
      </c>
      <c r="BX97" s="4">
        <f t="shared" si="107"/>
        <v>0</v>
      </c>
      <c r="BY97" s="4">
        <f t="shared" si="107"/>
        <v>0</v>
      </c>
      <c r="BZ97" s="4">
        <f t="shared" si="107"/>
        <v>0</v>
      </c>
      <c r="CA97" s="4">
        <f t="shared" si="107"/>
        <v>0</v>
      </c>
      <c r="CB97" s="4">
        <f t="shared" si="107"/>
        <v>0</v>
      </c>
      <c r="CC97" s="4">
        <f t="shared" si="107"/>
        <v>0</v>
      </c>
      <c r="CD97" s="4">
        <f t="shared" si="107"/>
        <v>0</v>
      </c>
      <c r="CE97" s="4">
        <f t="shared" si="107"/>
        <v>0</v>
      </c>
      <c r="CF97" s="4">
        <f t="shared" si="107"/>
        <v>0</v>
      </c>
      <c r="CG97" s="4">
        <f t="shared" si="107"/>
        <v>0</v>
      </c>
      <c r="CH97" s="4" t="str">
        <f>+IF(BX97&lt;&gt;BX98,IF(BX97=0,"100",IF(BX97=1,$BD$118,IF(BX97=2,$BH$118,IF(BX97="x",$BF$118,"")))),"0")</f>
        <v>0</v>
      </c>
      <c r="CI97" s="4" t="str">
        <f>+IF(BY97&lt;&gt;BY98,IF(BY97=0,"100",IF(BY97=1,$BD$119,IF(BY97=2,$BH$119,IF(BY97="x",$BF$119,"")))),"0")</f>
        <v>0</v>
      </c>
      <c r="CJ97" s="4" t="str">
        <f>+IF(BZ97&lt;&gt;BZ98,IF(BZ97=0,"100",IF(BZ97=1,$BD$120,IF(BZ97=2,$BH$120,IF(BZ97="x",$BF$120,"")))),"0")</f>
        <v>0</v>
      </c>
      <c r="CK97" s="4" t="str">
        <f>+IF(CA97&lt;&gt;CA98,IF(CA97=0,"100",IF(CA97=1,$BD$121,IF(CA97=2,$BH$121,IF(CA97="x",$BF$121,"")))),"0")</f>
        <v>0</v>
      </c>
      <c r="CL97" s="4" t="str">
        <f>+IF(CB97&lt;&gt;CB98,IF(CB97=0,"100",IF(CB97=1,$BD$122,IF(CB97=2,$BH$122,IF(CB97="x",$BF$122,"")))),"0")</f>
        <v>0</v>
      </c>
      <c r="CM97" s="4" t="str">
        <f>+IF(CC97&lt;&gt;CC98,IF(CC97=0,"100",IF(CC97=1,$BD$123,IF(CC97=2,$BH$123,IF(CC97="x",$BF$123,"")))),"0")</f>
        <v>0</v>
      </c>
      <c r="CN97" s="4" t="str">
        <f>+IF(CD97&lt;&gt;CD98,IF(CD97=0,"100",IF(CD97=1,$BD$124,IF(CD97=2,$BH$124,IF(CD97="x",$BF$124,"")))),"0")</f>
        <v>0</v>
      </c>
      <c r="CO97" s="4" t="str">
        <f>+IF(CE97&lt;&gt;CE98,IF(CE97=0,"100",IF(CE97=1,$BD$125,IF(CE97=2,$BH$125,IF(CE97="x",$BF$125,"")))),"0")</f>
        <v>0</v>
      </c>
      <c r="CP97" s="4" t="str">
        <f>+IF(CF97&lt;&gt;CF98,IF(CF97=0,"100",IF(CF97=1,$BD$126,IF(CF97=2,$BH$126,IF(CF97="x",$BF$126,"")))),"0")</f>
        <v>0</v>
      </c>
      <c r="CQ97" s="4" t="str">
        <f>+IF(CG97&lt;&gt;CG98,IF(CG97=0,"100",IF(CG97=1,$BD$127,IF(CG97=2,$BH$127,IF(CG97="x",$BF$127,"")))),"0")</f>
        <v>0</v>
      </c>
      <c r="CR97" s="8">
        <f t="shared" si="103"/>
        <v>0</v>
      </c>
      <c r="CS97" s="19" t="e">
        <f t="shared" si="95"/>
        <v>#DIV/0!</v>
      </c>
      <c r="CT97" s="14"/>
    </row>
    <row r="98" spans="1:98" ht="11.25">
      <c r="A98" s="11"/>
      <c r="B98" s="47"/>
      <c r="C98" s="4" t="str">
        <f>C39</f>
        <v>Наполи</v>
      </c>
      <c r="D98" s="4">
        <f aca="true" t="shared" si="108" ref="D98:M98">D39</f>
        <v>1</v>
      </c>
      <c r="E98" s="4">
        <f t="shared" si="108"/>
        <v>1</v>
      </c>
      <c r="F98" s="4" t="str">
        <f t="shared" si="108"/>
        <v>x</v>
      </c>
      <c r="G98" s="4">
        <f t="shared" si="108"/>
        <v>2</v>
      </c>
      <c r="H98" s="4">
        <f t="shared" si="108"/>
        <v>2</v>
      </c>
      <c r="I98" s="4" t="str">
        <f t="shared" si="108"/>
        <v>x</v>
      </c>
      <c r="J98" s="4">
        <f t="shared" si="108"/>
        <v>1</v>
      </c>
      <c r="K98" s="4">
        <f t="shared" si="108"/>
        <v>2</v>
      </c>
      <c r="L98" s="4" t="str">
        <f t="shared" si="108"/>
        <v>x</v>
      </c>
      <c r="M98" s="4">
        <f t="shared" si="108"/>
        <v>1</v>
      </c>
      <c r="N98" s="7" t="str">
        <f>+IF(D97&lt;&gt;D98,IF(D98=0,"100",IF(D98=1,$BD$118,IF(D98=2,$BH$118,IF(D98="x",$BF$118,"")))),"0")</f>
        <v>0</v>
      </c>
      <c r="O98" s="7" t="str">
        <f>+IF(E97&lt;&gt;E98,IF(E98=0,"100",IF(E98=1,$BD$119,IF(E98=2,$BH$119,IF(E98="x",$BF$119,"")))),"0")</f>
        <v>0</v>
      </c>
      <c r="P98" s="7">
        <f>+IF(F97&lt;&gt;F98,IF(F98=0,"100",IF(F98=1,$BD$120,IF(F98=2,$BH$120,IF(F98="x",$BF$120,"")))),"0")</f>
        <v>10.185185185185185</v>
      </c>
      <c r="Q98" s="7">
        <f>+IF(G97&lt;&gt;G98,IF(G98=0,"100",IF(G98=1,$BD$121,IF(G98=2,$BH$121,IF(G98="x",$BF$121,"")))),"0")</f>
        <v>5</v>
      </c>
      <c r="R98" s="7" t="str">
        <f>+IF(H97&lt;&gt;H98,IF(H98=0,"100",IF(H98=1,$BD$122,IF(H98=2,$BH$122,IF(H98="x",$BF$122,"")))),"0")</f>
        <v>0</v>
      </c>
      <c r="S98" s="7">
        <f>+IF(I97&lt;&gt;I98,IF(I98=0,"100",IF(I98=1,$BD$123,IF(I98=2,$BH$123,IF(I98="x",$BF$123,"")))),"0")</f>
        <v>28.571428571428573</v>
      </c>
      <c r="T98" s="7" t="str">
        <f>+IF(J97&lt;&gt;J98,IF(J98=0,"100",IF(J98=1,$BD$124,IF(J98=2,$BH$124,IF(J98="x",$BF$124,"")))),"0")</f>
        <v>0</v>
      </c>
      <c r="U98" s="7">
        <f>+IF(K97&lt;&gt;K98,IF(K98=0,"100",IF(K98=1,$BD$125,IF(K98=2,$BH$125,IF(K98="x",$BF$125,"")))),"0")</f>
        <v>32.38095238095238</v>
      </c>
      <c r="V98" s="7">
        <f>+IF(L97&lt;&gt;L98,IF(L98=0,"100",IF(L98=1,$BD$126,IF(L98=2,$BH$126,IF(L98="x",$BF$126,"")))),"0")</f>
        <v>15.833333333333334</v>
      </c>
      <c r="W98" s="7" t="str">
        <f>+IF(M97&lt;&gt;M98,IF(M98=0,"100",IF(M98=1,$BD$127,IF(M98=2,$BH$127,IF(M98="x",$BF$127,"")))),"0")</f>
        <v>0</v>
      </c>
      <c r="X98" s="8">
        <f t="shared" si="97"/>
        <v>5</v>
      </c>
      <c r="Y98" s="25">
        <f t="shared" si="89"/>
        <v>18.4</v>
      </c>
      <c r="Z98" s="48"/>
      <c r="AA98" s="4" t="str">
        <f>AA39</f>
        <v>Брага</v>
      </c>
      <c r="AB98" s="4" t="str">
        <f aca="true" t="shared" si="109" ref="AB98:AK98">AB39</f>
        <v>x</v>
      </c>
      <c r="AC98" s="4">
        <f t="shared" si="109"/>
        <v>1</v>
      </c>
      <c r="AD98" s="4">
        <f t="shared" si="109"/>
        <v>2</v>
      </c>
      <c r="AE98" s="4">
        <f t="shared" si="109"/>
        <v>1</v>
      </c>
      <c r="AF98" s="4">
        <f t="shared" si="109"/>
        <v>2</v>
      </c>
      <c r="AG98" s="4">
        <f t="shared" si="109"/>
        <v>1</v>
      </c>
      <c r="AH98" s="4">
        <f t="shared" si="109"/>
        <v>1</v>
      </c>
      <c r="AI98" s="4" t="str">
        <f t="shared" si="109"/>
        <v>x</v>
      </c>
      <c r="AJ98" s="4">
        <f t="shared" si="109"/>
        <v>1</v>
      </c>
      <c r="AK98" s="4">
        <f t="shared" si="109"/>
        <v>1</v>
      </c>
      <c r="AL98" s="7">
        <f>+IF(AB97&lt;&gt;AB98,IF(AB98=0,"100",IF(AB98=1,$BD$118,IF(AB98=2,$BH$118,IF(AB98="x",$BF$118,"")))),"0")</f>
        <v>15.596330275229358</v>
      </c>
      <c r="AM98" s="7" t="str">
        <f>+IF(AC97&lt;&gt;AC98,IF(AC98=0,"100",IF(AC98=1,$BD$119,IF(AC98=2,$BH$119,IF(AC98="x",$BF$119,"")))),"0")</f>
        <v>0</v>
      </c>
      <c r="AN98" s="7" t="str">
        <f>+IF(AD97&lt;&gt;AD98,IF(AD98=0,"100",IF(AD98=1,$BD$120,IF(AD98=2,$BH$120,IF(AD98="x",$BF$120,"")))),"0")</f>
        <v>0</v>
      </c>
      <c r="AO98" s="7" t="str">
        <f>+IF(AE97&lt;&gt;AE98,IF(AE98=0,"100",IF(AE98=1,$BD$121,IF(AE98=2,$BH$121,IF(AE98="x",$BF$121,"")))),"0")</f>
        <v>0</v>
      </c>
      <c r="AP98" s="7">
        <f>+IF(AF97&lt;&gt;AF98,IF(AF98=0,"100",IF(AF98=1,$BD$122,IF(AF98=2,$BH$122,IF(AF98="x",$BF$122,"")))),"0")</f>
        <v>30.76923076923077</v>
      </c>
      <c r="AQ98" s="7" t="str">
        <f>+IF(AG97&lt;&gt;AG98,IF(AG98=0,"100",IF(AG98=1,$BD$123,IF(AG98=2,$BH$123,IF(AG98="x",$BF$123,"")))),"0")</f>
        <v>0</v>
      </c>
      <c r="AR98" s="7" t="str">
        <f>+IF(AH97&lt;&gt;AH98,IF(AH98=0,"100",IF(AH98=1,$BD$124,IF(AH98=2,$BH$124,IF(AH98="x",$BF$124,"")))),"0")</f>
        <v>0</v>
      </c>
      <c r="AS98" s="7">
        <f>+IF(AI97&lt;&gt;AI98,IF(AI98=0,"100",IF(AI98=1,$BD$125,IF(AI98=2,$BH$125,IF(AI98="x",$BF$125,"")))),"0")</f>
        <v>28.571428571428573</v>
      </c>
      <c r="AT98" s="7" t="str">
        <f>+IF(AJ97&lt;&gt;AJ98,IF(AJ98=0,"100",IF(AJ98=1,$BD$126,IF(AJ98=2,$BH$126,IF(AJ98="x",$BF$126,"")))),"0")</f>
        <v>0</v>
      </c>
      <c r="AU98" s="7">
        <f>+IF(AK97&lt;&gt;AK98,IF(AK98=0,"100",IF(AK98=1,$BD$127,IF(AK98=2,$BH$127,IF(AK98="x",$BF$127,"")))),"0")</f>
        <v>71.66666666666667</v>
      </c>
      <c r="AV98" s="8">
        <f t="shared" si="99"/>
        <v>4</v>
      </c>
      <c r="AW98" s="25">
        <f t="shared" si="91"/>
        <v>36.7</v>
      </c>
      <c r="AX98" s="41"/>
      <c r="AY98" s="4" t="str">
        <f>AY39</f>
        <v>Бертон Альбион</v>
      </c>
      <c r="AZ98" s="4" t="str">
        <f aca="true" t="shared" si="110" ref="AZ98:BI98">AZ39</f>
        <v>x</v>
      </c>
      <c r="BA98" s="4">
        <f t="shared" si="110"/>
        <v>1</v>
      </c>
      <c r="BB98" s="4">
        <f t="shared" si="110"/>
        <v>1</v>
      </c>
      <c r="BC98" s="4">
        <f t="shared" si="110"/>
        <v>1</v>
      </c>
      <c r="BD98" s="4">
        <f t="shared" si="110"/>
        <v>2</v>
      </c>
      <c r="BE98" s="4">
        <f t="shared" si="110"/>
        <v>1</v>
      </c>
      <c r="BF98" s="4">
        <f t="shared" si="110"/>
        <v>1</v>
      </c>
      <c r="BG98" s="4">
        <f t="shared" si="110"/>
        <v>1</v>
      </c>
      <c r="BH98" s="4">
        <f t="shared" si="110"/>
        <v>2</v>
      </c>
      <c r="BI98" s="4">
        <f t="shared" si="110"/>
        <v>1</v>
      </c>
      <c r="BJ98" s="7">
        <f>+IF(AZ97&lt;&gt;AZ98,IF(AZ98=0,"100",IF(AZ98=1,$BD$118,IF(AZ98=2,$BH$118,IF(AZ98="x",$BF$118,"")))),"0")</f>
        <v>15.596330275229358</v>
      </c>
      <c r="BK98" s="7" t="str">
        <f>+IF(BA97&lt;&gt;BA98,IF(BA98=0,"100",IF(BA98=1,$BD$119,IF(BA98=2,$BH$119,IF(BA98="x",$BF$119,"")))),"0")</f>
        <v>0</v>
      </c>
      <c r="BL98" s="7">
        <f>+IF(BB97&lt;&gt;BB98,IF(BB98=0,"100",IF(BB98=1,$BD$120,IF(BB98=2,$BH$120,IF(BB98="x",$BF$120,"")))),"0")</f>
        <v>27.77777777777778</v>
      </c>
      <c r="BM98" s="7" t="str">
        <f>+IF(BC97&lt;&gt;BC98,IF(BC98=0,"100",IF(BC98=1,$BD$121,IF(BC98=2,$BH$121,IF(BC98="x",$BF$121,"")))),"0")</f>
        <v>0</v>
      </c>
      <c r="BN98" s="7">
        <f>+IF(BD97&lt;&gt;BD98,IF(BD98=0,"100",IF(BD98=1,$BD$122,IF(BD98=2,$BH$122,IF(BD98="x",$BF$122,"")))),"0")</f>
        <v>30.76923076923077</v>
      </c>
      <c r="BO98" s="7" t="str">
        <f>+IF(BE97&lt;&gt;BE98,IF(BE98=0,"100",IF(BE98=1,$BD$123,IF(BE98=2,$BH$123,IF(BE98="x",$BF$123,"")))),"0")</f>
        <v>0</v>
      </c>
      <c r="BP98" s="7" t="str">
        <f>+IF(BF97&lt;&gt;BF98,IF(BF98=0,"100",IF(BF98=1,$BD$124,IF(BF98=2,$BH$124,IF(BF98="x",$BF$124,"")))),"0")</f>
        <v>0</v>
      </c>
      <c r="BQ98" s="7" t="str">
        <f>+IF(BG97&lt;&gt;BG98,IF(BG98=0,"100",IF(BG98=1,$BD$125,IF(BG98=2,$BH$125,IF(BG98="x",$BF$125,"")))),"0")</f>
        <v>0</v>
      </c>
      <c r="BR98" s="7">
        <f>+IF(BH97&lt;&gt;BH98,IF(BH98=0,"100",IF(BH98=1,$BD$126,IF(BH98=2,$BH$126,IF(BH98="x",$BF$126,"")))),"0")</f>
        <v>5.833333333333333</v>
      </c>
      <c r="BS98" s="7" t="str">
        <f>+IF(BI97&lt;&gt;BI98,IF(BI98=0,"100",IF(BI98=1,$BD$127,IF(BI98=2,$BH$127,IF(BI98="x",$BF$127,"")))),"0")</f>
        <v>0</v>
      </c>
      <c r="BT98" s="8">
        <f t="shared" si="101"/>
        <v>4</v>
      </c>
      <c r="BU98" s="25">
        <f t="shared" si="93"/>
        <v>20</v>
      </c>
      <c r="BV98" s="41"/>
      <c r="BW98" s="4">
        <f aca="true" t="shared" si="111" ref="BW98:CG98">+BW30</f>
        <v>0</v>
      </c>
      <c r="BX98" s="4">
        <f t="shared" si="111"/>
        <v>0</v>
      </c>
      <c r="BY98" s="4">
        <f t="shared" si="111"/>
        <v>0</v>
      </c>
      <c r="BZ98" s="4">
        <f t="shared" si="111"/>
        <v>0</v>
      </c>
      <c r="CA98" s="4">
        <f t="shared" si="111"/>
        <v>0</v>
      </c>
      <c r="CB98" s="4">
        <f t="shared" si="111"/>
        <v>0</v>
      </c>
      <c r="CC98" s="4">
        <f t="shared" si="111"/>
        <v>0</v>
      </c>
      <c r="CD98" s="4">
        <f t="shared" si="111"/>
        <v>0</v>
      </c>
      <c r="CE98" s="4">
        <f t="shared" si="111"/>
        <v>0</v>
      </c>
      <c r="CF98" s="4">
        <f t="shared" si="111"/>
        <v>0</v>
      </c>
      <c r="CG98" s="4">
        <f t="shared" si="111"/>
        <v>0</v>
      </c>
      <c r="CH98" s="7" t="str">
        <f>+IF(BX97&lt;&gt;BX98,IF(BX98=0,"100",IF(BX98=1,$BD$118,IF(BX98=2,$BH$118,IF(BX98="x",$BF$118,"")))),"0")</f>
        <v>0</v>
      </c>
      <c r="CI98" s="7" t="str">
        <f>+IF(BY97&lt;&gt;BY98,IF(BY98=0,"100",IF(BY98=1,$BD$119,IF(BY98=2,$BH$119,IF(BY98="x",$BF$119,"")))),"0")</f>
        <v>0</v>
      </c>
      <c r="CJ98" s="7" t="str">
        <f>+IF(BZ97&lt;&gt;BZ98,IF(BZ98=0,"100",IF(BZ98=1,$BD$120,IF(BZ98=2,$BH$120,IF(BZ98="x",$BF$120,"")))),"0")</f>
        <v>0</v>
      </c>
      <c r="CK98" s="7" t="str">
        <f>+IF(CA97&lt;&gt;CA98,IF(CA98=0,"100",IF(CA98=1,$BD$121,IF(CA98=2,$BH$121,IF(CA98="x",$BF$121,"")))),"0")</f>
        <v>0</v>
      </c>
      <c r="CL98" s="7" t="str">
        <f>+IF(CB97&lt;&gt;CB98,IF(CB98=0,"100",IF(CB98=1,$BD$122,IF(CB98=2,$BH$122,IF(CB98="x",$BF$122,"")))),"0")</f>
        <v>0</v>
      </c>
      <c r="CM98" s="7" t="str">
        <f>+IF(CC97&lt;&gt;CC98,IF(CC98=0,"100",IF(CC98=1,$BD$123,IF(CC98=2,$BH$123,IF(CC98="x",$BF$123,"")))),"0")</f>
        <v>0</v>
      </c>
      <c r="CN98" s="7" t="str">
        <f>+IF(CD97&lt;&gt;CD98,IF(CD98=0,"100",IF(CD98=1,$BD$124,IF(CD98=2,$BH$124,IF(CD98="x",$BF$124,"")))),"0")</f>
        <v>0</v>
      </c>
      <c r="CO98" s="7" t="str">
        <f>+IF(CE97&lt;&gt;CE98,IF(CE98=0,"100",IF(CE98=1,$BD$125,IF(CE98=2,$BH$125,IF(CE98="x",$BF$125,"")))),"0")</f>
        <v>0</v>
      </c>
      <c r="CP98" s="7" t="str">
        <f>+IF(CF97&lt;&gt;CF98,IF(CF98=0,"100",IF(CF98=1,$BD$126,IF(CF98=2,$BH$126,IF(CF98="x",$BF$126,"")))),"0")</f>
        <v>0</v>
      </c>
      <c r="CQ98" s="7" t="str">
        <f>+IF(CG97&lt;&gt;CG98,IF(CG98=0,"100",IF(CG98=1,$BD$127,IF(CG98=2,$BH$127,IF(CG98="x",$BF$127,"")))),"0")</f>
        <v>0</v>
      </c>
      <c r="CR98" s="8">
        <f t="shared" si="103"/>
        <v>0</v>
      </c>
      <c r="CS98" s="18" t="e">
        <f t="shared" si="95"/>
        <v>#DIV/0!</v>
      </c>
      <c r="CT98" s="14"/>
    </row>
    <row r="99" spans="1:98" ht="11.25">
      <c r="A99" s="11"/>
      <c r="B99" s="49">
        <v>3</v>
      </c>
      <c r="C99" s="12" t="str">
        <f>C41</f>
        <v>Пахтакор</v>
      </c>
      <c r="D99" s="12">
        <f aca="true" t="shared" si="112" ref="D99:M99">D41</f>
        <v>0</v>
      </c>
      <c r="E99" s="12">
        <f t="shared" si="112"/>
        <v>1</v>
      </c>
      <c r="F99" s="12">
        <f t="shared" si="112"/>
        <v>1</v>
      </c>
      <c r="G99" s="12">
        <f t="shared" si="112"/>
        <v>1</v>
      </c>
      <c r="H99" s="12">
        <f t="shared" si="112"/>
        <v>1</v>
      </c>
      <c r="I99" s="12">
        <f t="shared" si="112"/>
        <v>1</v>
      </c>
      <c r="J99" s="12">
        <f t="shared" si="112"/>
        <v>1</v>
      </c>
      <c r="K99" s="12">
        <f t="shared" si="112"/>
        <v>1</v>
      </c>
      <c r="L99" s="12">
        <f t="shared" si="112"/>
        <v>1</v>
      </c>
      <c r="M99" s="12">
        <f t="shared" si="112"/>
        <v>1</v>
      </c>
      <c r="N99" s="4" t="str">
        <f>+IF(D99&lt;&gt;D100,IF(D99=0,"100",IF(D99=1,$BD$118,IF(D99=2,$BH$118,IF(D99="x",$BF$118,"")))),"0")</f>
        <v>100</v>
      </c>
      <c r="O99" s="4" t="str">
        <f>+IF(E99&lt;&gt;E100,IF(E99=0,"100",IF(E99=1,$BD$119,IF(E99=2,$BH$119,IF(E99="x",$BF$119,"")))),"0")</f>
        <v>0</v>
      </c>
      <c r="P99" s="4" t="str">
        <f>+IF(F99&lt;&gt;F100,IF(F99=0,"100",IF(F99=1,$BD$120,IF(F99=2,$BH$120,IF(F99="x",$BF$120,"")))),"0")</f>
        <v>0</v>
      </c>
      <c r="Q99" s="4">
        <f>+IF(G99&lt;&gt;G100,IF(G99=0,"100",IF(G99=1,$BD$121,IF(G99=2,$BH$121,IF(G99="x",$BF$121,"")))),"0")</f>
        <v>92.5</v>
      </c>
      <c r="R99" s="4" t="str">
        <f>+IF(H99&lt;&gt;H100,IF(H99=0,"100",IF(H99=1,$BD$122,IF(H99=2,$BH$122,IF(H99="x",$BF$122,"")))),"0")</f>
        <v>0</v>
      </c>
      <c r="S99" s="4" t="str">
        <f>+IF(I99&lt;&gt;I100,IF(I99=0,"100",IF(I99=1,$BD$123,IF(I99=2,$BH$123,IF(I99="x",$BF$123,"")))),"0")</f>
        <v>0</v>
      </c>
      <c r="T99" s="4">
        <f>+IF(J99&lt;&gt;J100,IF(J99=0,"100",IF(J99=1,$BD$124,IF(J99=2,$BH$124,IF(J99="x",$BF$124,"")))),"0")</f>
        <v>80</v>
      </c>
      <c r="U99" s="4">
        <f>+IF(K99&lt;&gt;K100,IF(K99=0,"100",IF(K99=1,$BD$125,IF(K99=2,$BH$125,IF(K99="x",$BF$125,"")))),"0")</f>
        <v>39.04761904761905</v>
      </c>
      <c r="V99" s="4">
        <f>+IF(L99&lt;&gt;L100,IF(L99=0,"100",IF(L99=1,$BD$126,IF(L99=2,$BH$126,IF(L99="x",$BF$126,"")))),"0")</f>
        <v>78.33333333333333</v>
      </c>
      <c r="W99" s="4" t="str">
        <f>+IF(M99&lt;&gt;M100,IF(M99=0,"100",IF(M99=1,$BD$127,IF(M99=2,$BH$127,IF(M99="x",$BF$127,"")))),"0")</f>
        <v>0</v>
      </c>
      <c r="X99" s="8">
        <f t="shared" si="97"/>
        <v>5</v>
      </c>
      <c r="Y99" s="24">
        <f t="shared" si="89"/>
        <v>78</v>
      </c>
      <c r="Z99" s="50">
        <v>3</v>
      </c>
      <c r="AA99" s="12" t="str">
        <f>AA41</f>
        <v>Партизан</v>
      </c>
      <c r="AB99" s="12">
        <f>AB41</f>
        <v>0</v>
      </c>
      <c r="AC99" s="12">
        <f aca="true" t="shared" si="113" ref="AC99:AK99">AC41</f>
        <v>1</v>
      </c>
      <c r="AD99" s="12">
        <f t="shared" si="113"/>
        <v>1</v>
      </c>
      <c r="AE99" s="12" t="str">
        <f t="shared" si="113"/>
        <v>x</v>
      </c>
      <c r="AF99" s="12" t="str">
        <f t="shared" si="113"/>
        <v>x</v>
      </c>
      <c r="AG99" s="12" t="str">
        <f t="shared" si="113"/>
        <v>x</v>
      </c>
      <c r="AH99" s="12">
        <f t="shared" si="113"/>
        <v>1</v>
      </c>
      <c r="AI99" s="12">
        <f t="shared" si="113"/>
        <v>2</v>
      </c>
      <c r="AJ99" s="12">
        <f t="shared" si="113"/>
        <v>1</v>
      </c>
      <c r="AK99" s="12">
        <f t="shared" si="113"/>
        <v>1</v>
      </c>
      <c r="AL99" s="4" t="str">
        <f>+IF(AB99&lt;&gt;AB100,IF(AB99=0,"100",IF(AB99=1,$BD$118,IF(AB99=2,$BH$118,IF(AB99="x",$BF$118,"")))),"0")</f>
        <v>100</v>
      </c>
      <c r="AM99" s="4" t="str">
        <f>+IF(AC99&lt;&gt;AC100,IF(AC99=0,"100",IF(AC99=1,$BD$119,IF(AC99=2,$BH$119,IF(AC99="x",$BF$119,"")))),"0")</f>
        <v>0</v>
      </c>
      <c r="AN99" s="4">
        <f>+IF(AD99&lt;&gt;AD100,IF(AD99=0,"100",IF(AD99=1,$BD$120,IF(AD99=2,$BH$120,IF(AD99="x",$BF$120,"")))),"0")</f>
        <v>27.77777777777778</v>
      </c>
      <c r="AO99" s="4">
        <f>+IF(AE99&lt;&gt;AE100,IF(AE99=0,"100",IF(AE99=1,$BD$121,IF(AE99=2,$BH$121,IF(AE99="x",$BF$121,"")))),"0")</f>
        <v>2.5</v>
      </c>
      <c r="AP99" s="4">
        <f>+IF(AF99&lt;&gt;AF100,IF(AF99=0,"100",IF(AF99=1,$BD$122,IF(AF99=2,$BH$122,IF(AF99="x",$BF$122,"")))),"0")</f>
        <v>25.641025641025642</v>
      </c>
      <c r="AQ99" s="4" t="str">
        <f>+IF(AG99&lt;&gt;AG100,IF(AG99=0,"100",IF(AG99=1,$BD$123,IF(AG99=2,$BH$123,IF(AG99="x",$BF$123,"")))),"0")</f>
        <v>0</v>
      </c>
      <c r="AR99" s="4" t="str">
        <f>+IF(AH99&lt;&gt;AH100,IF(AH99=0,"100",IF(AH99=1,$BD$124,IF(AH99=2,$BH$124,IF(AH99="x",$BF$124,"")))),"0")</f>
        <v>0</v>
      </c>
      <c r="AS99" s="4">
        <f>+IF(AI99&lt;&gt;AI100,IF(AI99=0,"100",IF(AI99=1,$BD$125,IF(AI99=2,$BH$125,IF(AI99="x",$BF$125,"")))),"0")</f>
        <v>32.38095238095238</v>
      </c>
      <c r="AT99" s="4" t="str">
        <f>+IF(AJ99&lt;&gt;AJ100,IF(AJ99=0,"100",IF(AJ99=1,$BD$126,IF(AJ99=2,$BH$126,IF(AJ99="x",$BF$126,"")))),"0")</f>
        <v>0</v>
      </c>
      <c r="AU99" s="4">
        <f>+IF(AK99&lt;&gt;AK100,IF(AK99=0,"100",IF(AK99=1,$BD$127,IF(AK99=2,$BH$127,IF(AK99="x",$BF$127,"")))),"0")</f>
        <v>71.66666666666667</v>
      </c>
      <c r="AV99" s="8">
        <f t="shared" si="99"/>
        <v>6</v>
      </c>
      <c r="AW99" s="24">
        <f t="shared" si="91"/>
        <v>43.3</v>
      </c>
      <c r="AX99" s="42">
        <v>3</v>
      </c>
      <c r="AY99" s="12" t="str">
        <f>AY41</f>
        <v>Малага</v>
      </c>
      <c r="AZ99" s="12" t="str">
        <f aca="true" t="shared" si="114" ref="AZ99:BI99">AZ41</f>
        <v>x</v>
      </c>
      <c r="BA99" s="12">
        <f t="shared" si="114"/>
        <v>1</v>
      </c>
      <c r="BB99" s="12">
        <f t="shared" si="114"/>
        <v>2</v>
      </c>
      <c r="BC99" s="12">
        <f t="shared" si="114"/>
        <v>1</v>
      </c>
      <c r="BD99" s="12">
        <f t="shared" si="114"/>
        <v>2</v>
      </c>
      <c r="BE99" s="12">
        <f t="shared" si="114"/>
        <v>2</v>
      </c>
      <c r="BF99" s="12">
        <f t="shared" si="114"/>
        <v>0</v>
      </c>
      <c r="BG99" s="12">
        <f t="shared" si="114"/>
        <v>1</v>
      </c>
      <c r="BH99" s="12" t="str">
        <f t="shared" si="114"/>
        <v>x</v>
      </c>
      <c r="BI99" s="12">
        <f t="shared" si="114"/>
        <v>1</v>
      </c>
      <c r="BJ99" s="4">
        <f>+IF(AZ99&lt;&gt;AZ100,IF(AZ99=0,"100",IF(AZ99=1,$BD$118,IF(AZ99=2,$BH$118,IF(AZ99="x",$BF$118,"")))),"0")</f>
        <v>15.596330275229358</v>
      </c>
      <c r="BK99" s="4" t="str">
        <f>+IF(BA99&lt;&gt;BA100,IF(BA99=0,"100",IF(BA99=1,$BD$119,IF(BA99=2,$BH$119,IF(BA99="x",$BF$119,"")))),"0")</f>
        <v>0</v>
      </c>
      <c r="BL99" s="4" t="str">
        <f>+IF(BB99&lt;&gt;BB100,IF(BB99=0,"100",IF(BB99=1,$BD$120,IF(BB99=2,$BH$120,IF(BB99="x",$BF$120,"")))),"0")</f>
        <v>0</v>
      </c>
      <c r="BM99" s="4" t="str">
        <f>+IF(BC99&lt;&gt;BC100,IF(BC99=0,"100",IF(BC99=1,$BD$121,IF(BC99=2,$BH$121,IF(BC99="x",$BF$121,"")))),"0")</f>
        <v>0</v>
      </c>
      <c r="BN99" s="4">
        <f>+IF(BD99&lt;&gt;BD100,IF(BD99=0,"100",IF(BD99=1,$BD$122,IF(BD99=2,$BH$122,IF(BD99="x",$BF$122,"")))),"0")</f>
        <v>30.76923076923077</v>
      </c>
      <c r="BO99" s="4">
        <f>+IF(BE99&lt;&gt;BE100,IF(BE99=0,"100",IF(BE99=1,$BD$123,IF(BE99=2,$BH$123,IF(BE99="x",$BF$123,"")))),"0")</f>
        <v>18.75</v>
      </c>
      <c r="BP99" s="4" t="str">
        <f>+IF(BF99&lt;&gt;BF100,IF(BF99=0,"100",IF(BF99=1,$BD$124,IF(BF99=2,$BH$124,IF(BF99="x",$BF$124,"")))),"0")</f>
        <v>100</v>
      </c>
      <c r="BQ99" s="4">
        <f>+IF(BG99&lt;&gt;BG100,IF(BG99=0,"100",IF(BG99=1,$BD$125,IF(BG99=2,$BH$125,IF(BG99="x",$BF$125,"")))),"0")</f>
        <v>39.04761904761905</v>
      </c>
      <c r="BR99" s="4">
        <f>+IF(BH99&lt;&gt;BH100,IF(BH99=0,"100",IF(BH99=1,$BD$126,IF(BH99=2,$BH$126,IF(BH99="x",$BF$126,"")))),"0")</f>
        <v>15.833333333333334</v>
      </c>
      <c r="BS99" s="4" t="str">
        <f>+IF(BI99&lt;&gt;BI100,IF(BI99=0,"100",IF(BI99=1,$BD$127,IF(BI99=2,$BH$127,IF(BI99="x",$BF$127,"")))),"0")</f>
        <v>0</v>
      </c>
      <c r="BT99" s="8">
        <f t="shared" si="101"/>
        <v>6</v>
      </c>
      <c r="BU99" s="24">
        <f t="shared" si="93"/>
        <v>36.7</v>
      </c>
      <c r="BV99" s="42">
        <v>3</v>
      </c>
      <c r="BW99" s="12">
        <f aca="true" t="shared" si="115" ref="BW99:CG99">+BW32</f>
        <v>0</v>
      </c>
      <c r="BX99" s="12">
        <f t="shared" si="115"/>
        <v>0</v>
      </c>
      <c r="BY99" s="12">
        <f t="shared" si="115"/>
        <v>0</v>
      </c>
      <c r="BZ99" s="12">
        <f t="shared" si="115"/>
        <v>0</v>
      </c>
      <c r="CA99" s="12">
        <f t="shared" si="115"/>
        <v>0</v>
      </c>
      <c r="CB99" s="12">
        <f t="shared" si="115"/>
        <v>0</v>
      </c>
      <c r="CC99" s="12">
        <f t="shared" si="115"/>
        <v>0</v>
      </c>
      <c r="CD99" s="12">
        <f t="shared" si="115"/>
        <v>0</v>
      </c>
      <c r="CE99" s="12">
        <f t="shared" si="115"/>
        <v>0</v>
      </c>
      <c r="CF99" s="12">
        <f t="shared" si="115"/>
        <v>0</v>
      </c>
      <c r="CG99" s="12">
        <f t="shared" si="115"/>
        <v>0</v>
      </c>
      <c r="CH99" s="4" t="str">
        <f>+IF(BX99&lt;&gt;BX100,IF(BX99=0,"100",IF(BX99=1,$BD$118,IF(BX99=2,$BH$118,IF(BX99="x",$BF$118,"")))),"0")</f>
        <v>0</v>
      </c>
      <c r="CI99" s="4" t="str">
        <f>+IF(BY99&lt;&gt;BY100,IF(BY99=0,"100",IF(BY99=1,$BD$119,IF(BY99=2,$BH$119,IF(BY99="x",$BF$119,"")))),"0")</f>
        <v>0</v>
      </c>
      <c r="CJ99" s="4" t="str">
        <f>+IF(BZ99&lt;&gt;BZ100,IF(BZ99=0,"100",IF(BZ99=1,$BD$120,IF(BZ99=2,$BH$120,IF(BZ99="x",$BF$120,"")))),"0")</f>
        <v>0</v>
      </c>
      <c r="CK99" s="4" t="str">
        <f>+IF(CA99&lt;&gt;CA100,IF(CA99=0,"100",IF(CA99=1,$BD$121,IF(CA99=2,$BH$121,IF(CA99="x",$BF$121,"")))),"0")</f>
        <v>0</v>
      </c>
      <c r="CL99" s="4" t="str">
        <f>+IF(CB99&lt;&gt;CB100,IF(CB99=0,"100",IF(CB99=1,$BD$122,IF(CB99=2,$BH$122,IF(CB99="x",$BF$122,"")))),"0")</f>
        <v>0</v>
      </c>
      <c r="CM99" s="4" t="str">
        <f>+IF(CC99&lt;&gt;CC100,IF(CC99=0,"100",IF(CC99=1,$BD$123,IF(CC99=2,$BH$123,IF(CC99="x",$BF$123,"")))),"0")</f>
        <v>0</v>
      </c>
      <c r="CN99" s="4" t="str">
        <f>+IF(CD99&lt;&gt;CD100,IF(CD99=0,"100",IF(CD99=1,$BD$124,IF(CD99=2,$BH$124,IF(CD99="x",$BF$124,"")))),"0")</f>
        <v>0</v>
      </c>
      <c r="CO99" s="4" t="str">
        <f>+IF(CE99&lt;&gt;CE100,IF(CE99=0,"100",IF(CE99=1,$BD$125,IF(CE99=2,$BH$125,IF(CE99="x",$BF$125,"")))),"0")</f>
        <v>0</v>
      </c>
      <c r="CP99" s="4" t="str">
        <f>+IF(CF99&lt;&gt;CF100,IF(CF99=0,"100",IF(CF99=1,$BD$126,IF(CF99=2,$BH$126,IF(CF99="x",$BF$126,"")))),"0")</f>
        <v>0</v>
      </c>
      <c r="CQ99" s="4" t="str">
        <f>+IF(CG99&lt;&gt;CG100,IF(CG99=0,"100",IF(CG99=1,$BD$127,IF(CG99=2,$BH$127,IF(CG99="x",$BF$127,"")))),"0")</f>
        <v>0</v>
      </c>
      <c r="CR99" s="8">
        <f t="shared" si="103"/>
        <v>0</v>
      </c>
      <c r="CS99" s="19" t="e">
        <f t="shared" si="95"/>
        <v>#DIV/0!</v>
      </c>
      <c r="CT99" s="14"/>
    </row>
    <row r="100" spans="1:98" ht="11.25">
      <c r="A100" s="11"/>
      <c r="B100" s="49"/>
      <c r="C100" s="12" t="str">
        <f>C42</f>
        <v>Викинг</v>
      </c>
      <c r="D100" s="12">
        <f aca="true" t="shared" si="116" ref="D100:M100">D42</f>
        <v>1</v>
      </c>
      <c r="E100" s="12">
        <f t="shared" si="116"/>
        <v>1</v>
      </c>
      <c r="F100" s="12">
        <f t="shared" si="116"/>
        <v>1</v>
      </c>
      <c r="G100" s="12">
        <f t="shared" si="116"/>
        <v>2</v>
      </c>
      <c r="H100" s="12">
        <f t="shared" si="116"/>
        <v>1</v>
      </c>
      <c r="I100" s="12">
        <f t="shared" si="116"/>
        <v>1</v>
      </c>
      <c r="J100" s="12">
        <f t="shared" si="116"/>
        <v>2</v>
      </c>
      <c r="K100" s="12">
        <f t="shared" si="116"/>
        <v>2</v>
      </c>
      <c r="L100" s="12" t="str">
        <f t="shared" si="116"/>
        <v>x</v>
      </c>
      <c r="M100" s="12">
        <f t="shared" si="116"/>
        <v>1</v>
      </c>
      <c r="N100" s="7">
        <f>+IF(D99&lt;&gt;D100,IF(D100=0,"100",IF(D100=1,$BD$118,IF(D100=2,$BH$118,IF(D100="x",$BF$118,"")))),"0")</f>
        <v>77.98165137614679</v>
      </c>
      <c r="O100" s="7" t="str">
        <f>+IF(E99&lt;&gt;E100,IF(E100=0,"100",IF(E100=1,$BD$119,IF(E100=2,$BH$119,IF(E100="x",$BF$119,"")))),"0")</f>
        <v>0</v>
      </c>
      <c r="P100" s="7" t="str">
        <f>+IF(F99&lt;&gt;F100,IF(F100=0,"100",IF(F100=1,$BD$120,IF(F100=2,$BH$120,IF(F100="x",$BF$120,"")))),"0")</f>
        <v>0</v>
      </c>
      <c r="Q100" s="7">
        <f>+IF(G99&lt;&gt;G100,IF(G100=0,"100",IF(G100=1,$BD$121,IF(G100=2,$BH$121,IF(G100="x",$BF$121,"")))),"0")</f>
        <v>5</v>
      </c>
      <c r="R100" s="7" t="str">
        <f>+IF(H99&lt;&gt;H100,IF(H100=0,"100",IF(H100=1,$BD$122,IF(H100=2,$BH$122,IF(H100="x",$BF$122,"")))),"0")</f>
        <v>0</v>
      </c>
      <c r="S100" s="7" t="str">
        <f>+IF(I99&lt;&gt;I100,IF(I100=0,"100",IF(I100=1,$BD$123,IF(I100=2,$BH$123,IF(I100="x",$BF$123,"")))),"0")</f>
        <v>0</v>
      </c>
      <c r="T100" s="7">
        <f>+IF(J99&lt;&gt;J100,IF(J100=0,"100",IF(J100=1,$BD$124,IF(J100=2,$BH$124,IF(J100="x",$BF$124,"")))),"0")</f>
        <v>6.956521739130435</v>
      </c>
      <c r="U100" s="7">
        <f>+IF(K99&lt;&gt;K100,IF(K100=0,"100",IF(K100=1,$BD$125,IF(K100=2,$BH$125,IF(K100="x",$BF$125,"")))),"0")</f>
        <v>32.38095238095238</v>
      </c>
      <c r="V100" s="7">
        <f>+IF(L99&lt;&gt;L100,IF(L100=0,"100",IF(L100=1,$BD$126,IF(L100=2,$BH$126,IF(L100="x",$BF$126,"")))),"0")</f>
        <v>15.833333333333334</v>
      </c>
      <c r="W100" s="7" t="str">
        <f>+IF(M99&lt;&gt;M100,IF(M100=0,"100",IF(M100=1,$BD$127,IF(M100=2,$BH$127,IF(M100="x",$BF$127,"")))),"0")</f>
        <v>0</v>
      </c>
      <c r="X100" s="8">
        <f t="shared" si="97"/>
        <v>5</v>
      </c>
      <c r="Y100" s="25">
        <f t="shared" si="89"/>
        <v>27.6</v>
      </c>
      <c r="Z100" s="50"/>
      <c r="AA100" s="12" t="str">
        <f>AA42</f>
        <v>Вольфсбург</v>
      </c>
      <c r="AB100" s="12">
        <f aca="true" t="shared" si="117" ref="AB100:AK100">AB42</f>
        <v>1</v>
      </c>
      <c r="AC100" s="12">
        <f t="shared" si="117"/>
        <v>1</v>
      </c>
      <c r="AD100" s="12">
        <f t="shared" si="117"/>
        <v>2</v>
      </c>
      <c r="AE100" s="12">
        <f t="shared" si="117"/>
        <v>1</v>
      </c>
      <c r="AF100" s="12">
        <f t="shared" si="117"/>
        <v>2</v>
      </c>
      <c r="AG100" s="12" t="str">
        <f t="shared" si="117"/>
        <v>x</v>
      </c>
      <c r="AH100" s="12">
        <f t="shared" si="117"/>
        <v>1</v>
      </c>
      <c r="AI100" s="12" t="str">
        <f t="shared" si="117"/>
        <v>x</v>
      </c>
      <c r="AJ100" s="12">
        <f t="shared" si="117"/>
        <v>1</v>
      </c>
      <c r="AK100" s="12">
        <f t="shared" si="117"/>
        <v>2</v>
      </c>
      <c r="AL100" s="7">
        <f>+IF(AB99&lt;&gt;AB100,IF(AB100=0,"100",IF(AB100=1,$BD$118,IF(AB100=2,$BH$118,IF(AB100="x",$BF$118,"")))),"0")</f>
        <v>77.98165137614679</v>
      </c>
      <c r="AM100" s="7" t="str">
        <f>+IF(AC99&lt;&gt;AC100,IF(AC100=0,"100",IF(AC100=1,$BD$119,IF(AC100=2,$BH$119,IF(AC100="x",$BF$119,"")))),"0")</f>
        <v>0</v>
      </c>
      <c r="AN100" s="7">
        <f>+IF(AD99&lt;&gt;AD100,IF(AD100=0,"100",IF(AD100=1,$BD$120,IF(AD100=2,$BH$120,IF(AD100="x",$BF$120,"")))),"0")</f>
        <v>62.03703703703704</v>
      </c>
      <c r="AO100" s="7">
        <f>+IF(AE99&lt;&gt;AE100,IF(AE100=0,"100",IF(AE100=1,$BD$121,IF(AE100=2,$BH$121,IF(AE100="x",$BF$121,"")))),"0")</f>
        <v>92.5</v>
      </c>
      <c r="AP100" s="7">
        <f>+IF(AF99&lt;&gt;AF100,IF(AF100=0,"100",IF(AF100=1,$BD$122,IF(AF100=2,$BH$122,IF(AF100="x",$BF$122,"")))),"0")</f>
        <v>30.76923076923077</v>
      </c>
      <c r="AQ100" s="7" t="str">
        <f>+IF(AG99&lt;&gt;AG100,IF(AG100=0,"100",IF(AG100=1,$BD$123,IF(AG100=2,$BH$123,IF(AG100="x",$BF$123,"")))),"0")</f>
        <v>0</v>
      </c>
      <c r="AR100" s="7" t="str">
        <f>+IF(AH99&lt;&gt;AH100,IF(AH100=0,"100",IF(AH100=1,$BD$124,IF(AH100=2,$BH$124,IF(AH100="x",$BF$124,"")))),"0")</f>
        <v>0</v>
      </c>
      <c r="AS100" s="7">
        <f>+IF(AI99&lt;&gt;AI100,IF(AI100=0,"100",IF(AI100=1,$BD$125,IF(AI100=2,$BH$125,IF(AI100="x",$BF$125,"")))),"0")</f>
        <v>28.571428571428573</v>
      </c>
      <c r="AT100" s="7" t="str">
        <f>+IF(AJ99&lt;&gt;AJ100,IF(AJ100=0,"100",IF(AJ100=1,$BD$126,IF(AJ100=2,$BH$126,IF(AJ100="x",$BF$126,"")))),"0")</f>
        <v>0</v>
      </c>
      <c r="AU100" s="7">
        <f>+IF(AK99&lt;&gt;AK100,IF(AK100=0,"100",IF(AK100=1,$BD$127,IF(AK100=2,$BH$127,IF(AK100="x",$BF$127,"")))),"0")</f>
        <v>18.333333333333332</v>
      </c>
      <c r="AV100" s="8">
        <f t="shared" si="99"/>
        <v>6</v>
      </c>
      <c r="AW100" s="25">
        <f t="shared" si="91"/>
        <v>51.7</v>
      </c>
      <c r="AX100" s="43"/>
      <c r="AY100" s="12" t="str">
        <f>AY42</f>
        <v>Ганновер-96</v>
      </c>
      <c r="AZ100" s="12">
        <f aca="true" t="shared" si="118" ref="AZ100:BI100">AZ42</f>
        <v>1</v>
      </c>
      <c r="BA100" s="12">
        <f t="shared" si="118"/>
        <v>1</v>
      </c>
      <c r="BB100" s="12">
        <f t="shared" si="118"/>
        <v>2</v>
      </c>
      <c r="BC100" s="12">
        <f t="shared" si="118"/>
        <v>1</v>
      </c>
      <c r="BD100" s="12" t="str">
        <f t="shared" si="118"/>
        <v>x</v>
      </c>
      <c r="BE100" s="12">
        <f t="shared" si="118"/>
        <v>1</v>
      </c>
      <c r="BF100" s="12">
        <f t="shared" si="118"/>
        <v>1</v>
      </c>
      <c r="BG100" s="12" t="str">
        <f t="shared" si="118"/>
        <v>x</v>
      </c>
      <c r="BH100" s="12">
        <f t="shared" si="118"/>
        <v>1</v>
      </c>
      <c r="BI100" s="12">
        <f t="shared" si="118"/>
        <v>1</v>
      </c>
      <c r="BJ100" s="7">
        <f>+IF(AZ99&lt;&gt;AZ100,IF(AZ100=0,"100",IF(AZ100=1,$BD$118,IF(AZ100=2,$BH$118,IF(AZ100="x",$BF$118,"")))),"0")</f>
        <v>77.98165137614679</v>
      </c>
      <c r="BK100" s="7" t="str">
        <f>+IF(BA99&lt;&gt;BA100,IF(BA100=0,"100",IF(BA100=1,$BD$119,IF(BA100=2,$BH$119,IF(BA100="x",$BF$119,"")))),"0")</f>
        <v>0</v>
      </c>
      <c r="BL100" s="7" t="str">
        <f>+IF(BB99&lt;&gt;BB100,IF(BB100=0,"100",IF(BB100=1,$BD$120,IF(BB100=2,$BH$120,IF(BB100="x",$BF$120,"")))),"0")</f>
        <v>0</v>
      </c>
      <c r="BM100" s="7" t="str">
        <f>+IF(BC99&lt;&gt;BC100,IF(BC100=0,"100",IF(BC100=1,$BD$121,IF(BC100=2,$BH$121,IF(BC100="x",$BF$121,"")))),"0")</f>
        <v>0</v>
      </c>
      <c r="BN100" s="7">
        <f>+IF(BD99&lt;&gt;BD100,IF(BD100=0,"100",IF(BD100=1,$BD$122,IF(BD100=2,$BH$122,IF(BD100="x",$BF$122,"")))),"0")</f>
        <v>25.641025641025642</v>
      </c>
      <c r="BO100" s="7">
        <f>+IF(BE99&lt;&gt;BE100,IF(BE100=0,"100",IF(BE100=1,$BD$123,IF(BE100=2,$BH$123,IF(BE100="x",$BF$123,"")))),"0")</f>
        <v>51.785714285714285</v>
      </c>
      <c r="BP100" s="7">
        <f>+IF(BF99&lt;&gt;BF100,IF(BF100=0,"100",IF(BF100=1,$BD$124,IF(BF100=2,$BH$124,IF(BF100="x",$BF$124,"")))),"0")</f>
        <v>80</v>
      </c>
      <c r="BQ100" s="7">
        <f>+IF(BG99&lt;&gt;BG100,IF(BG100=0,"100",IF(BG100=1,$BD$125,IF(BG100=2,$BH$125,IF(BG100="x",$BF$125,"")))),"0")</f>
        <v>28.571428571428573</v>
      </c>
      <c r="BR100" s="7">
        <f>+IF(BH99&lt;&gt;BH100,IF(BH100=0,"100",IF(BH100=1,$BD$126,IF(BH100=2,$BH$126,IF(BH100="x",$BF$126,"")))),"0")</f>
        <v>78.33333333333333</v>
      </c>
      <c r="BS100" s="7" t="str">
        <f>+IF(BI99&lt;&gt;BI100,IF(BI100=0,"100",IF(BI100=1,$BD$127,IF(BI100=2,$BH$127,IF(BI100="x",$BF$127,"")))),"0")</f>
        <v>0</v>
      </c>
      <c r="BT100" s="8">
        <f t="shared" si="101"/>
        <v>6</v>
      </c>
      <c r="BU100" s="25">
        <f t="shared" si="93"/>
        <v>57.1</v>
      </c>
      <c r="BV100" s="43"/>
      <c r="BW100" s="12">
        <f aca="true" t="shared" si="119" ref="BW100:CG100">+BW33</f>
        <v>0</v>
      </c>
      <c r="BX100" s="12">
        <f t="shared" si="119"/>
        <v>0</v>
      </c>
      <c r="BY100" s="12">
        <f t="shared" si="119"/>
        <v>0</v>
      </c>
      <c r="BZ100" s="12">
        <f t="shared" si="119"/>
        <v>0</v>
      </c>
      <c r="CA100" s="12">
        <f t="shared" si="119"/>
        <v>0</v>
      </c>
      <c r="CB100" s="12">
        <f t="shared" si="119"/>
        <v>0</v>
      </c>
      <c r="CC100" s="12">
        <f t="shared" si="119"/>
        <v>0</v>
      </c>
      <c r="CD100" s="12">
        <f t="shared" si="119"/>
        <v>0</v>
      </c>
      <c r="CE100" s="12">
        <f t="shared" si="119"/>
        <v>0</v>
      </c>
      <c r="CF100" s="12">
        <f t="shared" si="119"/>
        <v>0</v>
      </c>
      <c r="CG100" s="12">
        <f t="shared" si="119"/>
        <v>0</v>
      </c>
      <c r="CH100" s="7" t="str">
        <f>+IF(BX99&lt;&gt;BX100,IF(BX100=0,"100",IF(BX100=1,$BD$118,IF(BX100=2,$BH$118,IF(BX100="x",$BF$118,"")))),"0")</f>
        <v>0</v>
      </c>
      <c r="CI100" s="7" t="str">
        <f>+IF(BY99&lt;&gt;BY100,IF(BY100=0,"100",IF(BY100=1,$BD$119,IF(BY100=2,$BH$119,IF(BY100="x",$BF$119,"")))),"0")</f>
        <v>0</v>
      </c>
      <c r="CJ100" s="7" t="str">
        <f>+IF(BZ99&lt;&gt;BZ100,IF(BZ100=0,"100",IF(BZ100=1,$BD$120,IF(BZ100=2,$BH$120,IF(BZ100="x",$BF$120,"")))),"0")</f>
        <v>0</v>
      </c>
      <c r="CK100" s="7" t="str">
        <f>+IF(CA99&lt;&gt;CA100,IF(CA100=0,"100",IF(CA100=1,$BD$121,IF(CA100=2,$BH$121,IF(CA100="x",$BF$121,"")))),"0")</f>
        <v>0</v>
      </c>
      <c r="CL100" s="7" t="str">
        <f>+IF(CB99&lt;&gt;CB100,IF(CB100=0,"100",IF(CB100=1,$BD$122,IF(CB100=2,$BH$122,IF(CB100="x",$BF$122,"")))),"0")</f>
        <v>0</v>
      </c>
      <c r="CM100" s="7" t="str">
        <f>+IF(CC99&lt;&gt;CC100,IF(CC100=0,"100",IF(CC100=1,$BD$123,IF(CC100=2,$BH$123,IF(CC100="x",$BF$123,"")))),"0")</f>
        <v>0</v>
      </c>
      <c r="CN100" s="7" t="str">
        <f>+IF(CD99&lt;&gt;CD100,IF(CD100=0,"100",IF(CD100=1,$BD$124,IF(CD100=2,$BH$124,IF(CD100="x",$BF$124,"")))),"0")</f>
        <v>0</v>
      </c>
      <c r="CO100" s="7" t="str">
        <f>+IF(CE99&lt;&gt;CE100,IF(CE100=0,"100",IF(CE100=1,$BD$125,IF(CE100=2,$BH$125,IF(CE100="x",$BF$125,"")))),"0")</f>
        <v>0</v>
      </c>
      <c r="CP100" s="7" t="str">
        <f>+IF(CF99&lt;&gt;CF100,IF(CF100=0,"100",IF(CF100=1,$BD$126,IF(CF100=2,$BH$126,IF(CF100="x",$BF$126,"")))),"0")</f>
        <v>0</v>
      </c>
      <c r="CQ100" s="7" t="str">
        <f>+IF(CG99&lt;&gt;CG100,IF(CG100=0,"100",IF(CG100=1,$BD$127,IF(CG100=2,$BH$127,IF(CG100="x",$BF$127,"")))),"0")</f>
        <v>0</v>
      </c>
      <c r="CR100" s="8">
        <f t="shared" si="103"/>
        <v>0</v>
      </c>
      <c r="CS100" s="18" t="e">
        <f t="shared" si="95"/>
        <v>#DIV/0!</v>
      </c>
      <c r="CT100" s="14"/>
    </row>
    <row r="101" spans="1:98" ht="11.25">
      <c r="A101" s="11"/>
      <c r="B101" s="47">
        <v>4</v>
      </c>
      <c r="C101" s="4" t="str">
        <f>C44</f>
        <v>Славия</v>
      </c>
      <c r="D101" s="4">
        <f aca="true" t="shared" si="120" ref="D101:M101">D44</f>
        <v>2</v>
      </c>
      <c r="E101" s="4">
        <f t="shared" si="120"/>
        <v>1</v>
      </c>
      <c r="F101" s="4">
        <f t="shared" si="120"/>
        <v>2</v>
      </c>
      <c r="G101" s="4">
        <f t="shared" si="120"/>
        <v>1</v>
      </c>
      <c r="H101" s="4">
        <f t="shared" si="120"/>
        <v>1</v>
      </c>
      <c r="I101" s="4" t="str">
        <f t="shared" si="120"/>
        <v>x</v>
      </c>
      <c r="J101" s="4">
        <f t="shared" si="120"/>
        <v>2</v>
      </c>
      <c r="K101" s="4">
        <f t="shared" si="120"/>
        <v>2</v>
      </c>
      <c r="L101" s="4">
        <f t="shared" si="120"/>
        <v>2</v>
      </c>
      <c r="M101" s="4">
        <f t="shared" si="120"/>
        <v>2</v>
      </c>
      <c r="N101" s="4">
        <f>+IF(D101&lt;&gt;D102,IF(D101=0,"100",IF(D101=1,$BD$118,IF(D101=2,$BH$118,IF(D101="x",$BF$118,"")))),"0")</f>
        <v>6.422018348623853</v>
      </c>
      <c r="O101" s="4" t="str">
        <f>+IF(E101&lt;&gt;E102,IF(E101=0,"100",IF(E101=1,$BD$119,IF(E101=2,$BH$119,IF(E101="x",$BF$119,"")))),"0")</f>
        <v>0</v>
      </c>
      <c r="P101" s="4" t="str">
        <f>+IF(F101&lt;&gt;F102,IF(F101=0,"100",IF(F101=1,$BD$120,IF(F101=2,$BH$120,IF(F101="x",$BF$120,"")))),"0")</f>
        <v>0</v>
      </c>
      <c r="Q101" s="4" t="str">
        <f>+IF(G101&lt;&gt;G102,IF(G101=0,"100",IF(G101=1,$BD$121,IF(G101=2,$BH$121,IF(G101="x",$BF$121,"")))),"0")</f>
        <v>0</v>
      </c>
      <c r="R101" s="4">
        <f>+IF(H101&lt;&gt;H102,IF(H101=0,"100",IF(H101=1,$BD$122,IF(H101=2,$BH$122,IF(H101="x",$BF$122,"")))),"0")</f>
        <v>43.58974358974359</v>
      </c>
      <c r="S101" s="4" t="str">
        <f>+IF(I101&lt;&gt;I102,IF(I101=0,"100",IF(I101=1,$BD$123,IF(I101=2,$BH$123,IF(I101="x",$BF$123,"")))),"0")</f>
        <v>0</v>
      </c>
      <c r="T101" s="4" t="str">
        <f>+IF(J101&lt;&gt;J102,IF(J101=0,"100",IF(J101=1,$BD$124,IF(J101=2,$BH$124,IF(J101="x",$BF$124,"")))),"0")</f>
        <v>0</v>
      </c>
      <c r="U101" s="4" t="str">
        <f>+IF(K101&lt;&gt;K102,IF(K101=0,"100",IF(K101=1,$BD$125,IF(K101=2,$BH$125,IF(K101="x",$BF$125,"")))),"0")</f>
        <v>0</v>
      </c>
      <c r="V101" s="4">
        <f>+IF(L101&lt;&gt;L102,IF(L101=0,"100",IF(L101=1,$BD$126,IF(L101=2,$BH$126,IF(L101="x",$BF$126,"")))),"0")</f>
        <v>5.833333333333333</v>
      </c>
      <c r="W101" s="4">
        <f>+IF(M101&lt;&gt;M102,IF(M101=0,"100",IF(M101=1,$BD$127,IF(M101=2,$BH$127,IF(M101="x",$BF$127,"")))),"0")</f>
        <v>18.333333333333332</v>
      </c>
      <c r="X101" s="8">
        <f t="shared" si="97"/>
        <v>4</v>
      </c>
      <c r="Y101" s="24">
        <f t="shared" si="89"/>
        <v>18.5</v>
      </c>
      <c r="Z101" s="48">
        <v>4</v>
      </c>
      <c r="AA101" s="4" t="str">
        <f>AA44</f>
        <v>Слуцк</v>
      </c>
      <c r="AB101" s="4">
        <f aca="true" t="shared" si="121" ref="AB101:AK101">AB44</f>
        <v>0</v>
      </c>
      <c r="AC101" s="4">
        <f t="shared" si="121"/>
        <v>1</v>
      </c>
      <c r="AD101" s="4">
        <f t="shared" si="121"/>
        <v>2</v>
      </c>
      <c r="AE101" s="4">
        <f t="shared" si="121"/>
        <v>1</v>
      </c>
      <c r="AF101" s="4">
        <f t="shared" si="121"/>
        <v>2</v>
      </c>
      <c r="AG101" s="4">
        <f t="shared" si="121"/>
        <v>2</v>
      </c>
      <c r="AH101" s="4">
        <f t="shared" si="121"/>
        <v>1</v>
      </c>
      <c r="AI101" s="4">
        <f t="shared" si="121"/>
        <v>1</v>
      </c>
      <c r="AJ101" s="4">
        <f t="shared" si="121"/>
        <v>1</v>
      </c>
      <c r="AK101" s="4">
        <f t="shared" si="121"/>
        <v>1</v>
      </c>
      <c r="AL101" s="4" t="str">
        <f>+IF(AB101&lt;&gt;AB102,IF(AB101=0,"100",IF(AB101=1,$BD$118,IF(AB101=2,$BH$118,IF(AB101="x",$BF$118,"")))),"0")</f>
        <v>100</v>
      </c>
      <c r="AM101" s="4">
        <f>+IF(AC101&lt;&gt;AC102,IF(AC101=0,"100",IF(AC101=1,$BD$119,IF(AC101=2,$BH$119,IF(AC101="x",$BF$119,"")))),"0")</f>
        <v>88.13559322033899</v>
      </c>
      <c r="AN101" s="4">
        <f>+IF(AD101&lt;&gt;AD102,IF(AD101=0,"100",IF(AD101=1,$BD$120,IF(AD101=2,$BH$120,IF(AD101="x",$BF$120,"")))),"0")</f>
        <v>62.03703703703704</v>
      </c>
      <c r="AO101" s="4" t="str">
        <f>+IF(AE101&lt;&gt;AE102,IF(AE101=0,"100",IF(AE101=1,$BD$121,IF(AE101=2,$BH$121,IF(AE101="x",$BF$121,"")))),"0")</f>
        <v>0</v>
      </c>
      <c r="AP101" s="4" t="str">
        <f>+IF(AF101&lt;&gt;AF102,IF(AF101=0,"100",IF(AF101=1,$BD$122,IF(AF101=2,$BH$122,IF(AF101="x",$BF$122,"")))),"0")</f>
        <v>0</v>
      </c>
      <c r="AQ101" s="4">
        <f>+IF(AG101&lt;&gt;AG102,IF(AG101=0,"100",IF(AG101=1,$BD$123,IF(AG101=2,$BH$123,IF(AG101="x",$BF$123,"")))),"0")</f>
        <v>18.75</v>
      </c>
      <c r="AR101" s="4" t="str">
        <f>+IF(AH101&lt;&gt;AH102,IF(AH101=0,"100",IF(AH101=1,$BD$124,IF(AH101=2,$BH$124,IF(AH101="x",$BF$124,"")))),"0")</f>
        <v>0</v>
      </c>
      <c r="AS101" s="4" t="str">
        <f>+IF(AI101&lt;&gt;AI102,IF(AI101=0,"100",IF(AI101=1,$BD$125,IF(AI101=2,$BH$125,IF(AI101="x",$BF$125,"")))),"0")</f>
        <v>0</v>
      </c>
      <c r="AT101" s="4">
        <f>+IF(AJ101&lt;&gt;AJ102,IF(AJ101=0,"100",IF(AJ101=1,$BD$126,IF(AJ101=2,$BH$126,IF(AJ101="x",$BF$126,"")))),"0")</f>
        <v>78.33333333333333</v>
      </c>
      <c r="AU101" s="4" t="str">
        <f>+IF(AK101&lt;&gt;AK102,IF(AK101=0,"100",IF(AK101=1,$BD$127,IF(AK101=2,$BH$127,IF(AK101="x",$BF$127,"")))),"0")</f>
        <v>0</v>
      </c>
      <c r="AV101" s="8">
        <f t="shared" si="99"/>
        <v>5</v>
      </c>
      <c r="AW101" s="24">
        <f t="shared" si="91"/>
        <v>69.5</v>
      </c>
      <c r="AX101" s="40">
        <v>4</v>
      </c>
      <c r="AY101" s="4" t="str">
        <f>AY44</f>
        <v>Смолевичи-СТИ</v>
      </c>
      <c r="AZ101" s="4">
        <f aca="true" t="shared" si="122" ref="AZ101:BI101">AZ44</f>
        <v>2</v>
      </c>
      <c r="BA101" s="4">
        <f t="shared" si="122"/>
        <v>0</v>
      </c>
      <c r="BB101" s="4">
        <f t="shared" si="122"/>
        <v>2</v>
      </c>
      <c r="BC101" s="4">
        <f t="shared" si="122"/>
        <v>1</v>
      </c>
      <c r="BD101" s="4">
        <f t="shared" si="122"/>
        <v>2</v>
      </c>
      <c r="BE101" s="4">
        <f t="shared" si="122"/>
        <v>2</v>
      </c>
      <c r="BF101" s="4">
        <f t="shared" si="122"/>
        <v>1</v>
      </c>
      <c r="BG101" s="4" t="str">
        <f t="shared" si="122"/>
        <v>x</v>
      </c>
      <c r="BH101" s="4">
        <f t="shared" si="122"/>
        <v>1</v>
      </c>
      <c r="BI101" s="4">
        <f t="shared" si="122"/>
        <v>2</v>
      </c>
      <c r="BJ101" s="4">
        <f>+IF(AZ101&lt;&gt;AZ102,IF(AZ101=0,"100",IF(AZ101=1,$BD$118,IF(AZ101=2,$BH$118,IF(AZ101="x",$BF$118,"")))),"0")</f>
        <v>6.422018348623853</v>
      </c>
      <c r="BK101" s="4" t="str">
        <f>+IF(BA101&lt;&gt;BA102,IF(BA101=0,"100",IF(BA101=1,$BD$119,IF(BA101=2,$BH$119,IF(BA101="x",$BF$119,"")))),"0")</f>
        <v>100</v>
      </c>
      <c r="BL101" s="4">
        <f>+IF(BB101&lt;&gt;BB102,IF(BB101=0,"100",IF(BB101=1,$BD$120,IF(BB101=2,$BH$120,IF(BB101="x",$BF$120,"")))),"0")</f>
        <v>62.03703703703704</v>
      </c>
      <c r="BM101" s="4" t="str">
        <f>+IF(BC101&lt;&gt;BC102,IF(BC101=0,"100",IF(BC101=1,$BD$121,IF(BC101=2,$BH$121,IF(BC101="x",$BF$121,"")))),"0")</f>
        <v>0</v>
      </c>
      <c r="BN101" s="4" t="str">
        <f>+IF(BD101&lt;&gt;BD102,IF(BD101=0,"100",IF(BD101=1,$BD$122,IF(BD101=2,$BH$122,IF(BD101="x",$BF$122,"")))),"0")</f>
        <v>0</v>
      </c>
      <c r="BO101" s="4" t="str">
        <f>+IF(BE101&lt;&gt;BE102,IF(BE101=0,"100",IF(BE101=1,$BD$123,IF(BE101=2,$BH$123,IF(BE101="x",$BF$123,"")))),"0")</f>
        <v>0</v>
      </c>
      <c r="BP101" s="4" t="str">
        <f>+IF(BF101&lt;&gt;BF102,IF(BF101=0,"100",IF(BF101=1,$BD$124,IF(BF101=2,$BH$124,IF(BF101="x",$BF$124,"")))),"0")</f>
        <v>0</v>
      </c>
      <c r="BQ101" s="4" t="str">
        <f>+IF(BG101&lt;&gt;BG102,IF(BG101=0,"100",IF(BG101=1,$BD$125,IF(BG101=2,$BH$125,IF(BG101="x",$BF$125,"")))),"0")</f>
        <v>0</v>
      </c>
      <c r="BR101" s="4" t="str">
        <f>+IF(BH101&lt;&gt;BH102,IF(BH101=0,"100",IF(BH101=1,$BD$126,IF(BH101=2,$BH$126,IF(BH101="x",$BF$126,"")))),"0")</f>
        <v>0</v>
      </c>
      <c r="BS101" s="4" t="str">
        <f>+IF(BI101&lt;&gt;BI102,IF(BI101=0,"100",IF(BI101=1,$BD$127,IF(BI101=2,$BH$127,IF(BI101="x",$BF$127,"")))),"0")</f>
        <v>0</v>
      </c>
      <c r="BT101" s="8">
        <f t="shared" si="101"/>
        <v>3</v>
      </c>
      <c r="BU101" s="24">
        <f t="shared" si="93"/>
        <v>56.2</v>
      </c>
      <c r="BV101" s="40">
        <v>4</v>
      </c>
      <c r="BW101" s="4">
        <f aca="true" t="shared" si="123" ref="BW101:CG101">+BW35</f>
        <v>0</v>
      </c>
      <c r="BX101" s="4">
        <f t="shared" si="123"/>
        <v>0</v>
      </c>
      <c r="BY101" s="4">
        <f t="shared" si="123"/>
        <v>0</v>
      </c>
      <c r="BZ101" s="4">
        <f t="shared" si="123"/>
        <v>0</v>
      </c>
      <c r="CA101" s="4">
        <f t="shared" si="123"/>
        <v>0</v>
      </c>
      <c r="CB101" s="4">
        <f t="shared" si="123"/>
        <v>0</v>
      </c>
      <c r="CC101" s="4">
        <f t="shared" si="123"/>
        <v>0</v>
      </c>
      <c r="CD101" s="4">
        <f t="shared" si="123"/>
        <v>0</v>
      </c>
      <c r="CE101" s="4">
        <f t="shared" si="123"/>
        <v>0</v>
      </c>
      <c r="CF101" s="4">
        <f t="shared" si="123"/>
        <v>0</v>
      </c>
      <c r="CG101" s="4">
        <f t="shared" si="123"/>
        <v>0</v>
      </c>
      <c r="CH101" s="4" t="str">
        <f>+IF(BX101&lt;&gt;BX102,IF(BX101=0,"100",IF(BX101=1,$BD$118,IF(BX101=2,$BH$118,IF(BX101="x",$BF$118,"")))),"0")</f>
        <v>0</v>
      </c>
      <c r="CI101" s="4" t="str">
        <f>+IF(BY101&lt;&gt;BY102,IF(BY101=0,"100",IF(BY101=1,$BD$119,IF(BY101=2,$BH$119,IF(BY101="x",$BF$119,"")))),"0")</f>
        <v>0</v>
      </c>
      <c r="CJ101" s="4" t="str">
        <f>+IF(BZ101&lt;&gt;BZ102,IF(BZ101=0,"100",IF(BZ101=1,$BD$120,IF(BZ101=2,$BH$120,IF(BZ101="x",$BF$120,"")))),"0")</f>
        <v>0</v>
      </c>
      <c r="CK101" s="4" t="str">
        <f>+IF(CA101&lt;&gt;CA102,IF(CA101=0,"100",IF(CA101=1,$BD$121,IF(CA101=2,$BH$121,IF(CA101="x",$BF$121,"")))),"0")</f>
        <v>0</v>
      </c>
      <c r="CL101" s="4" t="str">
        <f>+IF(CB101&lt;&gt;CB102,IF(CB101=0,"100",IF(CB101=1,$BD$122,IF(CB101=2,$BH$122,IF(CB101="x",$BF$122,"")))),"0")</f>
        <v>0</v>
      </c>
      <c r="CM101" s="4" t="str">
        <f>+IF(CC101&lt;&gt;CC102,IF(CC101=0,"100",IF(CC101=1,$BD$123,IF(CC101=2,$BH$123,IF(CC101="x",$BF$123,"")))),"0")</f>
        <v>0</v>
      </c>
      <c r="CN101" s="4" t="str">
        <f>+IF(CD101&lt;&gt;CD102,IF(CD101=0,"100",IF(CD101=1,$BD$124,IF(CD101=2,$BH$124,IF(CD101="x",$BF$124,"")))),"0")</f>
        <v>0</v>
      </c>
      <c r="CO101" s="4" t="str">
        <f>+IF(CE101&lt;&gt;CE102,IF(CE101=0,"100",IF(CE101=1,$BD$125,IF(CE101=2,$BH$125,IF(CE101="x",$BF$125,"")))),"0")</f>
        <v>0</v>
      </c>
      <c r="CP101" s="4" t="str">
        <f>+IF(CF101&lt;&gt;CF102,IF(CF101=0,"100",IF(CF101=1,$BD$126,IF(CF101=2,$BH$126,IF(CF101="x",$BF$126,"")))),"0")</f>
        <v>0</v>
      </c>
      <c r="CQ101" s="4" t="str">
        <f>+IF(CG101&lt;&gt;CG102,IF(CG101=0,"100",IF(CG101=1,$BD$127,IF(CG101=2,$BH$127,IF(CG101="x",$BF$127,"")))),"0")</f>
        <v>0</v>
      </c>
      <c r="CR101" s="8">
        <f t="shared" si="103"/>
        <v>0</v>
      </c>
      <c r="CS101" s="19" t="e">
        <f t="shared" si="95"/>
        <v>#DIV/0!</v>
      </c>
      <c r="CT101" s="14"/>
    </row>
    <row r="102" spans="1:98" ht="11.25">
      <c r="A102" s="11"/>
      <c r="B102" s="47"/>
      <c r="C102" s="4" t="str">
        <f>C45</f>
        <v>Кёльн</v>
      </c>
      <c r="D102" s="4">
        <f aca="true" t="shared" si="124" ref="D102:M102">D45</f>
        <v>1</v>
      </c>
      <c r="E102" s="4">
        <f t="shared" si="124"/>
        <v>1</v>
      </c>
      <c r="F102" s="4">
        <f t="shared" si="124"/>
        <v>2</v>
      </c>
      <c r="G102" s="4">
        <f t="shared" si="124"/>
        <v>1</v>
      </c>
      <c r="H102" s="4" t="str">
        <f t="shared" si="124"/>
        <v>x</v>
      </c>
      <c r="I102" s="4" t="str">
        <f t="shared" si="124"/>
        <v>x</v>
      </c>
      <c r="J102" s="4">
        <f t="shared" si="124"/>
        <v>2</v>
      </c>
      <c r="K102" s="4">
        <f t="shared" si="124"/>
        <v>2</v>
      </c>
      <c r="L102" s="4">
        <f t="shared" si="124"/>
        <v>1</v>
      </c>
      <c r="M102" s="4" t="str">
        <f t="shared" si="124"/>
        <v>x</v>
      </c>
      <c r="N102" s="7">
        <f>+IF(D101&lt;&gt;D102,IF(D102=0,"100",IF(D102=1,$BD$118,IF(D102=2,$BH$118,IF(D102="x",$BF$118,"")))),"0")</f>
        <v>77.98165137614679</v>
      </c>
      <c r="O102" s="7" t="str">
        <f>+IF(E101&lt;&gt;E102,IF(E102=0,"100",IF(E102=1,$BD$119,IF(E102=2,$BH$119,IF(E102="x",$BF$119,"")))),"0")</f>
        <v>0</v>
      </c>
      <c r="P102" s="7" t="str">
        <f>+IF(F101&lt;&gt;F102,IF(F102=0,"100",IF(F102=1,$BD$120,IF(F102=2,$BH$120,IF(F102="x",$BF$120,"")))),"0")</f>
        <v>0</v>
      </c>
      <c r="Q102" s="7" t="str">
        <f>+IF(G101&lt;&gt;G102,IF(G102=0,"100",IF(G102=1,$BD$121,IF(G102=2,$BH$121,IF(G102="x",$BF$121,"")))),"0")</f>
        <v>0</v>
      </c>
      <c r="R102" s="7">
        <f>+IF(H101&lt;&gt;H102,IF(H102=0,"100",IF(H102=1,$BD$122,IF(H102=2,$BH$122,IF(H102="x",$BF$122,"")))),"0")</f>
        <v>25.641025641025642</v>
      </c>
      <c r="S102" s="7" t="str">
        <f>+IF(I101&lt;&gt;I102,IF(I102=0,"100",IF(I102=1,$BD$123,IF(I102=2,$BH$123,IF(I102="x",$BF$123,"")))),"0")</f>
        <v>0</v>
      </c>
      <c r="T102" s="7" t="str">
        <f>+IF(J101&lt;&gt;J102,IF(J102=0,"100",IF(J102=1,$BD$124,IF(J102=2,$BH$124,IF(J102="x",$BF$124,"")))),"0")</f>
        <v>0</v>
      </c>
      <c r="U102" s="7" t="str">
        <f>+IF(K101&lt;&gt;K102,IF(K102=0,"100",IF(K102=1,$BD$125,IF(K102=2,$BH$125,IF(K102="x",$BF$125,"")))),"0")</f>
        <v>0</v>
      </c>
      <c r="V102" s="7">
        <f>+IF(L101&lt;&gt;L102,IF(L102=0,"100",IF(L102=1,$BD$126,IF(L102=2,$BH$126,IF(L102="x",$BF$126,"")))),"0")</f>
        <v>78.33333333333333</v>
      </c>
      <c r="W102" s="7">
        <f>+IF(M101&lt;&gt;M102,IF(M102=0,"100",IF(M102=1,$BD$127,IF(M102=2,$BH$127,IF(M102="x",$BF$127,"")))),"0")</f>
        <v>9.166666666666666</v>
      </c>
      <c r="X102" s="8">
        <f t="shared" si="97"/>
        <v>4</v>
      </c>
      <c r="Y102" s="25">
        <f t="shared" si="89"/>
        <v>47.8</v>
      </c>
      <c r="Z102" s="48"/>
      <c r="AA102" s="4" t="str">
        <f>AA45</f>
        <v>Кубань</v>
      </c>
      <c r="AB102" s="4">
        <f aca="true" t="shared" si="125" ref="AB102:AK102">AB45</f>
        <v>1</v>
      </c>
      <c r="AC102" s="4" t="str">
        <f t="shared" si="125"/>
        <v>x</v>
      </c>
      <c r="AD102" s="4">
        <f t="shared" si="125"/>
        <v>1</v>
      </c>
      <c r="AE102" s="4">
        <f t="shared" si="125"/>
        <v>1</v>
      </c>
      <c r="AF102" s="4">
        <f t="shared" si="125"/>
        <v>2</v>
      </c>
      <c r="AG102" s="4">
        <f t="shared" si="125"/>
        <v>1</v>
      </c>
      <c r="AH102" s="4">
        <f t="shared" si="125"/>
        <v>1</v>
      </c>
      <c r="AI102" s="4">
        <f t="shared" si="125"/>
        <v>1</v>
      </c>
      <c r="AJ102" s="4" t="str">
        <f t="shared" si="125"/>
        <v>x</v>
      </c>
      <c r="AK102" s="4">
        <f t="shared" si="125"/>
        <v>1</v>
      </c>
      <c r="AL102" s="7">
        <f>+IF(AB101&lt;&gt;AB102,IF(AB102=0,"100",IF(AB102=1,$BD$118,IF(AB102=2,$BH$118,IF(AB102="x",$BF$118,"")))),"0")</f>
        <v>77.98165137614679</v>
      </c>
      <c r="AM102" s="7">
        <f>+IF(AC101&lt;&gt;AC102,IF(AC102=0,"100",IF(AC102=1,$BD$119,IF(AC102=2,$BH$119,IF(AC102="x",$BF$119,"")))),"0")</f>
        <v>10.169491525423728</v>
      </c>
      <c r="AN102" s="7">
        <f>+IF(AD101&lt;&gt;AD102,IF(AD102=0,"100",IF(AD102=1,$BD$120,IF(AD102=2,$BH$120,IF(AD102="x",$BF$120,"")))),"0")</f>
        <v>27.77777777777778</v>
      </c>
      <c r="AO102" s="7" t="str">
        <f>+IF(AE101&lt;&gt;AE102,IF(AE102=0,"100",IF(AE102=1,$BD$121,IF(AE102=2,$BH$121,IF(AE102="x",$BF$121,"")))),"0")</f>
        <v>0</v>
      </c>
      <c r="AP102" s="7" t="str">
        <f>+IF(AF101&lt;&gt;AF102,IF(AF102=0,"100",IF(AF102=1,$BD$122,IF(AF102=2,$BH$122,IF(AF102="x",$BF$122,"")))),"0")</f>
        <v>0</v>
      </c>
      <c r="AQ102" s="7">
        <f>+IF(AG101&lt;&gt;AG102,IF(AG102=0,"100",IF(AG102=1,$BD$123,IF(AG102=2,$BH$123,IF(AG102="x",$BF$123,"")))),"0")</f>
        <v>51.785714285714285</v>
      </c>
      <c r="AR102" s="7" t="str">
        <f>+IF(AH101&lt;&gt;AH102,IF(AH102=0,"100",IF(AH102=1,$BD$124,IF(AH102=2,$BH$124,IF(AH102="x",$BF$124,"")))),"0")</f>
        <v>0</v>
      </c>
      <c r="AS102" s="7" t="str">
        <f>+IF(AI101&lt;&gt;AI102,IF(AI102=0,"100",IF(AI102=1,$BD$125,IF(AI102=2,$BH$125,IF(AI102="x",$BF$125,"")))),"0")</f>
        <v>0</v>
      </c>
      <c r="AT102" s="7">
        <f>+IF(AJ101&lt;&gt;AJ102,IF(AJ102=0,"100",IF(AJ102=1,$BD$126,IF(AJ102=2,$BH$126,IF(AJ102="x",$BF$126,"")))),"0")</f>
        <v>15.833333333333334</v>
      </c>
      <c r="AU102" s="7" t="str">
        <f>+IF(AK101&lt;&gt;AK102,IF(AK102=0,"100",IF(AK102=1,$BD$127,IF(AK102=2,$BH$127,IF(AK102="x",$BF$127,"")))),"0")</f>
        <v>0</v>
      </c>
      <c r="AV102" s="8">
        <f t="shared" si="99"/>
        <v>5</v>
      </c>
      <c r="AW102" s="25">
        <f t="shared" si="91"/>
        <v>36.7</v>
      </c>
      <c r="AX102" s="41"/>
      <c r="AY102" s="4" t="str">
        <f>AY45</f>
        <v>Лестер</v>
      </c>
      <c r="AZ102" s="4">
        <f aca="true" t="shared" si="126" ref="AZ102:BI102">AZ45</f>
        <v>1</v>
      </c>
      <c r="BA102" s="4">
        <f t="shared" si="126"/>
        <v>1</v>
      </c>
      <c r="BB102" s="4" t="str">
        <f t="shared" si="126"/>
        <v>x</v>
      </c>
      <c r="BC102" s="4">
        <f t="shared" si="126"/>
        <v>1</v>
      </c>
      <c r="BD102" s="4">
        <f t="shared" si="126"/>
        <v>2</v>
      </c>
      <c r="BE102" s="4">
        <f t="shared" si="126"/>
        <v>2</v>
      </c>
      <c r="BF102" s="4">
        <f t="shared" si="126"/>
        <v>1</v>
      </c>
      <c r="BG102" s="4" t="str">
        <f t="shared" si="126"/>
        <v>x</v>
      </c>
      <c r="BH102" s="4">
        <f t="shared" si="126"/>
        <v>1</v>
      </c>
      <c r="BI102" s="4">
        <f t="shared" si="126"/>
        <v>2</v>
      </c>
      <c r="BJ102" s="7">
        <f>+IF(AZ101&lt;&gt;AZ102,IF(AZ102=0,"100",IF(AZ102=1,$BD$118,IF(AZ102=2,$BH$118,IF(AZ102="x",$BF$118,"")))),"0")</f>
        <v>77.98165137614679</v>
      </c>
      <c r="BK102" s="7">
        <f>+IF(BA101&lt;&gt;BA102,IF(BA102=0,"100",IF(BA102=1,$BD$119,IF(BA102=2,$BH$119,IF(BA102="x",$BF$119,"")))),"0")</f>
        <v>88.13559322033899</v>
      </c>
      <c r="BL102" s="7">
        <f>+IF(BB101&lt;&gt;BB102,IF(BB102=0,"100",IF(BB102=1,$BD$120,IF(BB102=2,$BH$120,IF(BB102="x",$BF$120,"")))),"0")</f>
        <v>10.185185185185185</v>
      </c>
      <c r="BM102" s="7" t="str">
        <f>+IF(BC101&lt;&gt;BC102,IF(BC102=0,"100",IF(BC102=1,$BD$121,IF(BC102=2,$BH$121,IF(BC102="x",$BF$121,"")))),"0")</f>
        <v>0</v>
      </c>
      <c r="BN102" s="7" t="str">
        <f>+IF(BD101&lt;&gt;BD102,IF(BD102=0,"100",IF(BD102=1,$BD$122,IF(BD102=2,$BH$122,IF(BD102="x",$BF$122,"")))),"0")</f>
        <v>0</v>
      </c>
      <c r="BO102" s="7" t="str">
        <f>+IF(BE101&lt;&gt;BE102,IF(BE102=0,"100",IF(BE102=1,$BD$123,IF(BE102=2,$BH$123,IF(BE102="x",$BF$123,"")))),"0")</f>
        <v>0</v>
      </c>
      <c r="BP102" s="7" t="str">
        <f>+IF(BF101&lt;&gt;BF102,IF(BF102=0,"100",IF(BF102=1,$BD$124,IF(BF102=2,$BH$124,IF(BF102="x",$BF$124,"")))),"0")</f>
        <v>0</v>
      </c>
      <c r="BQ102" s="7" t="str">
        <f>+IF(BG101&lt;&gt;BG102,IF(BG102=0,"100",IF(BG102=1,$BD$125,IF(BG102=2,$BH$125,IF(BG102="x",$BF$125,"")))),"0")</f>
        <v>0</v>
      </c>
      <c r="BR102" s="7" t="str">
        <f>+IF(BH101&lt;&gt;BH102,IF(BH102=0,"100",IF(BH102=1,$BD$126,IF(BH102=2,$BH$126,IF(BH102="x",$BF$126,"")))),"0")</f>
        <v>0</v>
      </c>
      <c r="BS102" s="7" t="str">
        <f>+IF(BI101&lt;&gt;BI102,IF(BI102=0,"100",IF(BI102=1,$BD$127,IF(BI102=2,$BH$127,IF(BI102="x",$BF$127,"")))),"0")</f>
        <v>0</v>
      </c>
      <c r="BT102" s="8">
        <f t="shared" si="101"/>
        <v>3</v>
      </c>
      <c r="BU102" s="25">
        <f t="shared" si="93"/>
        <v>58.8</v>
      </c>
      <c r="BV102" s="41"/>
      <c r="BW102" s="4">
        <f aca="true" t="shared" si="127" ref="BW102:CG102">+BW36</f>
        <v>0</v>
      </c>
      <c r="BX102" s="4">
        <f t="shared" si="127"/>
        <v>0</v>
      </c>
      <c r="BY102" s="4">
        <f t="shared" si="127"/>
        <v>0</v>
      </c>
      <c r="BZ102" s="4">
        <f t="shared" si="127"/>
        <v>0</v>
      </c>
      <c r="CA102" s="4">
        <f t="shared" si="127"/>
        <v>0</v>
      </c>
      <c r="CB102" s="4">
        <f t="shared" si="127"/>
        <v>0</v>
      </c>
      <c r="CC102" s="4">
        <f t="shared" si="127"/>
        <v>0</v>
      </c>
      <c r="CD102" s="4">
        <f t="shared" si="127"/>
        <v>0</v>
      </c>
      <c r="CE102" s="4">
        <f t="shared" si="127"/>
        <v>0</v>
      </c>
      <c r="CF102" s="4">
        <f t="shared" si="127"/>
        <v>0</v>
      </c>
      <c r="CG102" s="4">
        <f t="shared" si="127"/>
        <v>0</v>
      </c>
      <c r="CH102" s="7" t="str">
        <f>+IF(BX101&lt;&gt;BX102,IF(BX102=0,"100",IF(BX102=1,$BD$118,IF(BX102=2,$BH$118,IF(BX102="x",$BF$118,"")))),"0")</f>
        <v>0</v>
      </c>
      <c r="CI102" s="7" t="str">
        <f>+IF(BY101&lt;&gt;BY102,IF(BY102=0,"100",IF(BY102=1,$BD$119,IF(BY102=2,$BH$119,IF(BY102="x",$BF$119,"")))),"0")</f>
        <v>0</v>
      </c>
      <c r="CJ102" s="7" t="str">
        <f>+IF(BZ101&lt;&gt;BZ102,IF(BZ102=0,"100",IF(BZ102=1,$BD$120,IF(BZ102=2,$BH$120,IF(BZ102="x",$BF$120,"")))),"0")</f>
        <v>0</v>
      </c>
      <c r="CK102" s="7" t="str">
        <f>+IF(CA101&lt;&gt;CA102,IF(CA102=0,"100",IF(CA102=1,$BD$121,IF(CA102=2,$BH$121,IF(CA102="x",$BF$121,"")))),"0")</f>
        <v>0</v>
      </c>
      <c r="CL102" s="7" t="str">
        <f>+IF(CB101&lt;&gt;CB102,IF(CB102=0,"100",IF(CB102=1,$BD$122,IF(CB102=2,$BH$122,IF(CB102="x",$BF$122,"")))),"0")</f>
        <v>0</v>
      </c>
      <c r="CM102" s="7" t="str">
        <f>+IF(CC101&lt;&gt;CC102,IF(CC102=0,"100",IF(CC102=1,$BD$123,IF(CC102=2,$BH$123,IF(CC102="x",$BF$123,"")))),"0")</f>
        <v>0</v>
      </c>
      <c r="CN102" s="7" t="str">
        <f>+IF(CD101&lt;&gt;CD102,IF(CD102=0,"100",IF(CD102=1,$BD$124,IF(CD102=2,$BH$124,IF(CD102="x",$BF$124,"")))),"0")</f>
        <v>0</v>
      </c>
      <c r="CO102" s="7" t="str">
        <f>+IF(CE101&lt;&gt;CE102,IF(CE102=0,"100",IF(CE102=1,$BD$125,IF(CE102=2,$BH$125,IF(CE102="x",$BF$125,"")))),"0")</f>
        <v>0</v>
      </c>
      <c r="CP102" s="7" t="str">
        <f>+IF(CF101&lt;&gt;CF102,IF(CF102=0,"100",IF(CF102=1,$BD$126,IF(CF102=2,$BH$126,IF(CF102="x",$BF$126,"")))),"0")</f>
        <v>0</v>
      </c>
      <c r="CQ102" s="7" t="str">
        <f>+IF(CG101&lt;&gt;CG102,IF(CG102=0,"100",IF(CG102=1,$BD$127,IF(CG102=2,$BH$127,IF(CG102="x",$BF$127,"")))),"0")</f>
        <v>0</v>
      </c>
      <c r="CR102" s="8">
        <f t="shared" si="103"/>
        <v>0</v>
      </c>
      <c r="CS102" s="18" t="e">
        <f t="shared" si="95"/>
        <v>#DIV/0!</v>
      </c>
      <c r="CT102" s="14"/>
    </row>
    <row r="103" spans="1:98" ht="11.25">
      <c r="A103" s="11"/>
      <c r="B103" s="49">
        <v>5</v>
      </c>
      <c r="C103" s="12" t="str">
        <f>C47</f>
        <v>Жальгирис</v>
      </c>
      <c r="D103" s="12">
        <f aca="true" t="shared" si="128" ref="D103:M103">D47</f>
        <v>0</v>
      </c>
      <c r="E103" s="12">
        <f t="shared" si="128"/>
        <v>1</v>
      </c>
      <c r="F103" s="12" t="str">
        <f t="shared" si="128"/>
        <v>x</v>
      </c>
      <c r="G103" s="12">
        <f t="shared" si="128"/>
        <v>1</v>
      </c>
      <c r="H103" s="12">
        <f t="shared" si="128"/>
        <v>2</v>
      </c>
      <c r="I103" s="12" t="str">
        <f t="shared" si="128"/>
        <v>x</v>
      </c>
      <c r="J103" s="12" t="str">
        <f t="shared" si="128"/>
        <v>x</v>
      </c>
      <c r="K103" s="12">
        <f t="shared" si="128"/>
        <v>2</v>
      </c>
      <c r="L103" s="12">
        <f t="shared" si="128"/>
        <v>1</v>
      </c>
      <c r="M103" s="12">
        <f t="shared" si="128"/>
        <v>1</v>
      </c>
      <c r="N103" s="4" t="str">
        <f>+IF(D103&lt;&gt;D104,IF(D103=0,"100",IF(D103=1,$BD$118,IF(D103=2,$BH$118,IF(D103="x",$BF$118,"")))),"0")</f>
        <v>100</v>
      </c>
      <c r="O103" s="4">
        <f>+IF(E103&lt;&gt;E104,IF(E103=0,"100",IF(E103=1,$BD$119,IF(E103=2,$BH$119,IF(E103="x",$BF$119,"")))),"0")</f>
        <v>88.13559322033899</v>
      </c>
      <c r="P103" s="4">
        <f>+IF(F103&lt;&gt;F104,IF(F103=0,"100",IF(F103=1,$BD$120,IF(F103=2,$BH$120,IF(F103="x",$BF$120,"")))),"0")</f>
        <v>10.185185185185185</v>
      </c>
      <c r="Q103" s="4">
        <f>+IF(G103&lt;&gt;G104,IF(G103=0,"100",IF(G103=1,$BD$121,IF(G103=2,$BH$121,IF(G103="x",$BF$121,"")))),"0")</f>
        <v>92.5</v>
      </c>
      <c r="R103" s="4">
        <f>+IF(H103&lt;&gt;H104,IF(H103=0,"100",IF(H103=1,$BD$122,IF(H103=2,$BH$122,IF(H103="x",$BF$122,"")))),"0")</f>
        <v>30.76923076923077</v>
      </c>
      <c r="S103" s="4">
        <f>+IF(I103&lt;&gt;I104,IF(I103=0,"100",IF(I103=1,$BD$123,IF(I103=2,$BH$123,IF(I103="x",$BF$123,"")))),"0")</f>
        <v>28.571428571428573</v>
      </c>
      <c r="T103" s="4">
        <f>+IF(J103&lt;&gt;J104,IF(J103=0,"100",IF(J103=1,$BD$124,IF(J103=2,$BH$124,IF(J103="x",$BF$124,"")))),"0")</f>
        <v>13.043478260869565</v>
      </c>
      <c r="U103" s="4">
        <f>+IF(K103&lt;&gt;K104,IF(K103=0,"100",IF(K103=1,$BD$125,IF(K103=2,$BH$125,IF(K103="x",$BF$125,"")))),"0")</f>
        <v>32.38095238095238</v>
      </c>
      <c r="V103" s="4" t="str">
        <f>+IF(L103&lt;&gt;L104,IF(L103=0,"100",IF(L103=1,$BD$126,IF(L103=2,$BH$126,IF(L103="x",$BF$126,"")))),"0")</f>
        <v>0</v>
      </c>
      <c r="W103" s="4">
        <f>+IF(M103&lt;&gt;M104,IF(M103=0,"100",IF(M103=1,$BD$127,IF(M103=2,$BH$127,IF(M103="x",$BF$127,"")))),"0")</f>
        <v>71.66666666666667</v>
      </c>
      <c r="X103" s="8">
        <f t="shared" si="97"/>
        <v>9</v>
      </c>
      <c r="Y103" s="24">
        <f t="shared" si="89"/>
        <v>51.9</v>
      </c>
      <c r="Z103" s="50">
        <v>5</v>
      </c>
      <c r="AA103" s="12" t="str">
        <f>AA47</f>
        <v>Жилина</v>
      </c>
      <c r="AB103" s="12">
        <f aca="true" t="shared" si="129" ref="AB103:AK103">AB47</f>
        <v>1</v>
      </c>
      <c r="AC103" s="12">
        <f t="shared" si="129"/>
        <v>1</v>
      </c>
      <c r="AD103" s="12">
        <f t="shared" si="129"/>
        <v>1</v>
      </c>
      <c r="AE103" s="12">
        <f t="shared" si="129"/>
        <v>1</v>
      </c>
      <c r="AF103" s="12">
        <f t="shared" si="129"/>
        <v>1</v>
      </c>
      <c r="AG103" s="12">
        <f t="shared" si="129"/>
        <v>0</v>
      </c>
      <c r="AH103" s="12">
        <f t="shared" si="129"/>
        <v>1</v>
      </c>
      <c r="AI103" s="12">
        <f t="shared" si="129"/>
        <v>1</v>
      </c>
      <c r="AJ103" s="12">
        <f t="shared" si="129"/>
        <v>1</v>
      </c>
      <c r="AK103" s="12">
        <f t="shared" si="129"/>
        <v>1</v>
      </c>
      <c r="AL103" s="4" t="str">
        <f>+IF(AB103&lt;&gt;AB104,IF(AB103=0,"100",IF(AB103=1,$BD$118,IF(AB103=2,$BH$118,IF(AB103="x",$BF$118,"")))),"0")</f>
        <v>0</v>
      </c>
      <c r="AM103" s="4" t="str">
        <f>+IF(AC103&lt;&gt;AC104,IF(AC103=0,"100",IF(AC103=1,$BD$119,IF(AC103=2,$BH$119,IF(AC103="x",$BF$119,"")))),"0")</f>
        <v>0</v>
      </c>
      <c r="AN103" s="4">
        <f>+IF(AD103&lt;&gt;AD104,IF(AD103=0,"100",IF(AD103=1,$BD$120,IF(AD103=2,$BH$120,IF(AD103="x",$BF$120,"")))),"0")</f>
        <v>27.77777777777778</v>
      </c>
      <c r="AO103" s="4" t="str">
        <f>+IF(AE103&lt;&gt;AE104,IF(AE103=0,"100",IF(AE103=1,$BD$121,IF(AE103=2,$BH$121,IF(AE103="x",$BF$121,"")))),"0")</f>
        <v>0</v>
      </c>
      <c r="AP103" s="4" t="str">
        <f>+IF(AF103&lt;&gt;AF104,IF(AF103=0,"100",IF(AF103=1,$BD$122,IF(AF103=2,$BH$122,IF(AF103="x",$BF$122,"")))),"0")</f>
        <v>0</v>
      </c>
      <c r="AQ103" s="4" t="str">
        <f>+IF(AG103&lt;&gt;AG104,IF(AG103=0,"100",IF(AG103=1,$BD$123,IF(AG103=2,$BH$123,IF(AG103="x",$BF$123,"")))),"0")</f>
        <v>100</v>
      </c>
      <c r="AR103" s="4" t="str">
        <f>+IF(AH103&lt;&gt;AH104,IF(AH103=0,"100",IF(AH103=1,$BD$124,IF(AH103=2,$BH$124,IF(AH103="x",$BF$124,"")))),"0")</f>
        <v>0</v>
      </c>
      <c r="AS103" s="4" t="str">
        <f>+IF(AI103&lt;&gt;AI104,IF(AI103=0,"100",IF(AI103=1,$BD$125,IF(AI103=2,$BH$125,IF(AI103="x",$BF$125,"")))),"0")</f>
        <v>0</v>
      </c>
      <c r="AT103" s="4" t="str">
        <f>+IF(AJ103&lt;&gt;AJ104,IF(AJ103=0,"100",IF(AJ103=1,$BD$126,IF(AJ103=2,$BH$126,IF(AJ103="x",$BF$126,"")))),"0")</f>
        <v>0</v>
      </c>
      <c r="AU103" s="4" t="str">
        <f>+IF(AK103&lt;&gt;AK104,IF(AK103=0,"100",IF(AK103=1,$BD$127,IF(AK103=2,$BH$127,IF(AK103="x",$BF$127,"")))),"0")</f>
        <v>0</v>
      </c>
      <c r="AV103" s="8">
        <f t="shared" si="99"/>
        <v>2</v>
      </c>
      <c r="AW103" s="24">
        <f t="shared" si="91"/>
        <v>63.9</v>
      </c>
      <c r="AX103" s="42">
        <v>5</v>
      </c>
      <c r="AY103" s="12" t="str">
        <f>AY47</f>
        <v>Зенит</v>
      </c>
      <c r="AZ103" s="12">
        <f aca="true" t="shared" si="130" ref="AZ103:BI103">AZ47</f>
        <v>1</v>
      </c>
      <c r="BA103" s="12">
        <f t="shared" si="130"/>
        <v>1</v>
      </c>
      <c r="BB103" s="12">
        <f t="shared" si="130"/>
        <v>2</v>
      </c>
      <c r="BC103" s="12">
        <f t="shared" si="130"/>
        <v>1</v>
      </c>
      <c r="BD103" s="12">
        <f t="shared" si="130"/>
        <v>2</v>
      </c>
      <c r="BE103" s="12">
        <f t="shared" si="130"/>
        <v>2</v>
      </c>
      <c r="BF103" s="12">
        <f t="shared" si="130"/>
        <v>0</v>
      </c>
      <c r="BG103" s="12">
        <f t="shared" si="130"/>
        <v>2</v>
      </c>
      <c r="BH103" s="12">
        <f t="shared" si="130"/>
        <v>1</v>
      </c>
      <c r="BI103" s="12">
        <f t="shared" si="130"/>
        <v>2</v>
      </c>
      <c r="BJ103" s="4">
        <f>+IF(AZ103&lt;&gt;AZ104,IF(AZ103=0,"100",IF(AZ103=1,$BD$118,IF(AZ103=2,$BH$118,IF(AZ103="x",$BF$118,"")))),"0")</f>
        <v>77.98165137614679</v>
      </c>
      <c r="BK103" s="4" t="str">
        <f>+IF(BA103&lt;&gt;BA104,IF(BA103=0,"100",IF(BA103=1,$BD$119,IF(BA103=2,$BH$119,IF(BA103="x",$BF$119,"")))),"0")</f>
        <v>0</v>
      </c>
      <c r="BL103" s="4" t="str">
        <f>+IF(BB103&lt;&gt;BB104,IF(BB103=0,"100",IF(BB103=1,$BD$120,IF(BB103=2,$BH$120,IF(BB103="x",$BF$120,"")))),"0")</f>
        <v>0</v>
      </c>
      <c r="BM103" s="4" t="str">
        <f>+IF(BC103&lt;&gt;BC104,IF(BC103=0,"100",IF(BC103=1,$BD$121,IF(BC103=2,$BH$121,IF(BC103="x",$BF$121,"")))),"0")</f>
        <v>0</v>
      </c>
      <c r="BN103" s="4" t="str">
        <f>+IF(BD103&lt;&gt;BD104,IF(BD103=0,"100",IF(BD103=1,$BD$122,IF(BD103=2,$BH$122,IF(BD103="x",$BF$122,"")))),"0")</f>
        <v>0</v>
      </c>
      <c r="BO103" s="4">
        <f>+IF(BE103&lt;&gt;BE104,IF(BE103=0,"100",IF(BE103=1,$BD$123,IF(BE103=2,$BH$123,IF(BE103="x",$BF$123,"")))),"0")</f>
        <v>18.75</v>
      </c>
      <c r="BP103" s="4" t="str">
        <f>+IF(BF103&lt;&gt;BF104,IF(BF103=0,"100",IF(BF103=1,$BD$124,IF(BF103=2,$BH$124,IF(BF103="x",$BF$124,"")))),"0")</f>
        <v>100</v>
      </c>
      <c r="BQ103" s="4" t="str">
        <f>+IF(BG103&lt;&gt;BG104,IF(BG103=0,"100",IF(BG103=1,$BD$125,IF(BG103=2,$BH$125,IF(BG103="x",$BF$125,"")))),"0")</f>
        <v>0</v>
      </c>
      <c r="BR103" s="4">
        <f>+IF(BH103&lt;&gt;BH104,IF(BH103=0,"100",IF(BH103=1,$BD$126,IF(BH103=2,$BH$126,IF(BH103="x",$BF$126,"")))),"0")</f>
        <v>78.33333333333333</v>
      </c>
      <c r="BS103" s="4">
        <f>+IF(BI103&lt;&gt;BI104,IF(BI103=0,"100",IF(BI103=1,$BD$127,IF(BI103=2,$BH$127,IF(BI103="x",$BF$127,"")))),"0")</f>
        <v>18.333333333333332</v>
      </c>
      <c r="BT103" s="8">
        <f t="shared" si="101"/>
        <v>5</v>
      </c>
      <c r="BU103" s="24">
        <f t="shared" si="93"/>
        <v>58.7</v>
      </c>
      <c r="BV103" s="42">
        <v>5</v>
      </c>
      <c r="BW103" s="12">
        <f aca="true" t="shared" si="131" ref="BW103:CG103">+BW38</f>
        <v>0</v>
      </c>
      <c r="BX103" s="12">
        <f t="shared" si="131"/>
        <v>0</v>
      </c>
      <c r="BY103" s="12">
        <f t="shared" si="131"/>
        <v>0</v>
      </c>
      <c r="BZ103" s="12">
        <f t="shared" si="131"/>
        <v>0</v>
      </c>
      <c r="CA103" s="12">
        <f t="shared" si="131"/>
        <v>0</v>
      </c>
      <c r="CB103" s="12">
        <f t="shared" si="131"/>
        <v>0</v>
      </c>
      <c r="CC103" s="12">
        <f t="shared" si="131"/>
        <v>0</v>
      </c>
      <c r="CD103" s="12">
        <f t="shared" si="131"/>
        <v>0</v>
      </c>
      <c r="CE103" s="12">
        <f t="shared" si="131"/>
        <v>0</v>
      </c>
      <c r="CF103" s="12">
        <f t="shared" si="131"/>
        <v>0</v>
      </c>
      <c r="CG103" s="12">
        <f t="shared" si="131"/>
        <v>0</v>
      </c>
      <c r="CH103" s="4" t="str">
        <f>+IF(BX103&lt;&gt;BX104,IF(BX103=0,"100",IF(BX103=1,$BD$118,IF(BX103=2,$BH$118,IF(BX103="x",$BF$118,"")))),"0")</f>
        <v>0</v>
      </c>
      <c r="CI103" s="4" t="str">
        <f>+IF(BY103&lt;&gt;BY104,IF(BY103=0,"100",IF(BY103=1,$BD$119,IF(BY103=2,$BH$119,IF(BY103="x",$BF$119,"")))),"0")</f>
        <v>0</v>
      </c>
      <c r="CJ103" s="4" t="str">
        <f>+IF(BZ103&lt;&gt;BZ104,IF(BZ103=0,"100",IF(BZ103=1,$BD$120,IF(BZ103=2,$BH$120,IF(BZ103="x",$BF$120,"")))),"0")</f>
        <v>0</v>
      </c>
      <c r="CK103" s="4" t="str">
        <f>+IF(CA103&lt;&gt;CA104,IF(CA103=0,"100",IF(CA103=1,$BD$121,IF(CA103=2,$BH$121,IF(CA103="x",$BF$121,"")))),"0")</f>
        <v>0</v>
      </c>
      <c r="CL103" s="4" t="str">
        <f>+IF(CB103&lt;&gt;CB104,IF(CB103=0,"100",IF(CB103=1,$BD$122,IF(CB103=2,$BH$122,IF(CB103="x",$BF$122,"")))),"0")</f>
        <v>0</v>
      </c>
      <c r="CM103" s="4" t="str">
        <f>+IF(CC103&lt;&gt;CC104,IF(CC103=0,"100",IF(CC103=1,$BD$123,IF(CC103=2,$BH$123,IF(CC103="x",$BF$123,"")))),"0")</f>
        <v>0</v>
      </c>
      <c r="CN103" s="4" t="str">
        <f>+IF(CD103&lt;&gt;CD104,IF(CD103=0,"100",IF(CD103=1,$BD$124,IF(CD103=2,$BH$124,IF(CD103="x",$BF$124,"")))),"0")</f>
        <v>0</v>
      </c>
      <c r="CO103" s="4" t="str">
        <f>+IF(CE103&lt;&gt;CE104,IF(CE103=0,"100",IF(CE103=1,$BD$125,IF(CE103=2,$BH$125,IF(CE103="x",$BF$125,"")))),"0")</f>
        <v>0</v>
      </c>
      <c r="CP103" s="4" t="str">
        <f>+IF(CF103&lt;&gt;CF104,IF(CF103=0,"100",IF(CF103=1,$BD$126,IF(CF103=2,$BH$126,IF(CF103="x",$BF$126,"")))),"0")</f>
        <v>0</v>
      </c>
      <c r="CQ103" s="4" t="str">
        <f>+IF(CG103&lt;&gt;CG104,IF(CG103=0,"100",IF(CG103=1,$BD$127,IF(CG103=2,$BH$127,IF(CG103="x",$BF$127,"")))),"0")</f>
        <v>0</v>
      </c>
      <c r="CR103" s="8">
        <f t="shared" si="103"/>
        <v>0</v>
      </c>
      <c r="CS103" s="19" t="e">
        <f t="shared" si="95"/>
        <v>#DIV/0!</v>
      </c>
      <c r="CT103" s="14"/>
    </row>
    <row r="104" spans="1:98" ht="11.25">
      <c r="A104" s="11"/>
      <c r="B104" s="49"/>
      <c r="C104" s="12" t="str">
        <f>C48</f>
        <v>Динамо Бр</v>
      </c>
      <c r="D104" s="12">
        <f aca="true" t="shared" si="132" ref="D104:M104">D48</f>
        <v>2</v>
      </c>
      <c r="E104" s="12">
        <f t="shared" si="132"/>
        <v>2</v>
      </c>
      <c r="F104" s="12">
        <f t="shared" si="132"/>
        <v>1</v>
      </c>
      <c r="G104" s="12">
        <f t="shared" si="132"/>
        <v>2</v>
      </c>
      <c r="H104" s="12">
        <f t="shared" si="132"/>
        <v>1</v>
      </c>
      <c r="I104" s="12">
        <f t="shared" si="132"/>
        <v>2</v>
      </c>
      <c r="J104" s="12">
        <f t="shared" si="132"/>
        <v>1</v>
      </c>
      <c r="K104" s="12" t="str">
        <f t="shared" si="132"/>
        <v>x</v>
      </c>
      <c r="L104" s="12">
        <f t="shared" si="132"/>
        <v>1</v>
      </c>
      <c r="M104" s="12">
        <f t="shared" si="132"/>
        <v>2</v>
      </c>
      <c r="N104" s="7">
        <f>+IF(D103&lt;&gt;D104,IF(D104=0,"100",IF(D104=1,$BD$118,IF(D104=2,$BH$118,IF(D104="x",$BF$118,"")))),"0")</f>
        <v>6.422018348623853</v>
      </c>
      <c r="O104" s="7">
        <f>+IF(E103&lt;&gt;E104,IF(E104=0,"100",IF(E104=1,$BD$119,IF(E104=2,$BH$119,IF(E104="x",$BF$119,"")))),"0")</f>
        <v>1.694915254237288</v>
      </c>
      <c r="P104" s="7">
        <f>+IF(F103&lt;&gt;F104,IF(F104=0,"100",IF(F104=1,$BD$120,IF(F104=2,$BH$120,IF(F104="x",$BF$120,"")))),"0")</f>
        <v>27.77777777777778</v>
      </c>
      <c r="Q104" s="7">
        <f>+IF(G103&lt;&gt;G104,IF(G104=0,"100",IF(G104=1,$BD$121,IF(G104=2,$BH$121,IF(G104="x",$BF$121,"")))),"0")</f>
        <v>5</v>
      </c>
      <c r="R104" s="7">
        <f>+IF(H103&lt;&gt;H104,IF(H104=0,"100",IF(H104=1,$BD$122,IF(H104=2,$BH$122,IF(H104="x",$BF$122,"")))),"0")</f>
        <v>43.58974358974359</v>
      </c>
      <c r="S104" s="7">
        <f>+IF(I103&lt;&gt;I104,IF(I104=0,"100",IF(I104=1,$BD$123,IF(I104=2,$BH$123,IF(I104="x",$BF$123,"")))),"0")</f>
        <v>18.75</v>
      </c>
      <c r="T104" s="7">
        <f>+IF(J103&lt;&gt;J104,IF(J104=0,"100",IF(J104=1,$BD$124,IF(J104=2,$BH$124,IF(J104="x",$BF$124,"")))),"0")</f>
        <v>80</v>
      </c>
      <c r="U104" s="7">
        <f>+IF(K103&lt;&gt;K104,IF(K104=0,"100",IF(K104=1,$BD$125,IF(K104=2,$BH$125,IF(K104="x",$BF$125,"")))),"0")</f>
        <v>28.571428571428573</v>
      </c>
      <c r="V104" s="7" t="str">
        <f>+IF(L103&lt;&gt;L104,IF(L104=0,"100",IF(L104=1,$BD$126,IF(L104=2,$BH$126,IF(L104="x",$BF$126,"")))),"0")</f>
        <v>0</v>
      </c>
      <c r="W104" s="7">
        <f>+IF(M103&lt;&gt;M104,IF(M104=0,"100",IF(M104=1,$BD$127,IF(M104=2,$BH$127,IF(M104="x",$BF$127,"")))),"0")</f>
        <v>18.333333333333332</v>
      </c>
      <c r="X104" s="8">
        <f t="shared" si="97"/>
        <v>9</v>
      </c>
      <c r="Y104" s="25">
        <f t="shared" si="89"/>
        <v>25.6</v>
      </c>
      <c r="Z104" s="50"/>
      <c r="AA104" s="12" t="str">
        <f>AA48</f>
        <v>Динамо К</v>
      </c>
      <c r="AB104" s="12">
        <f aca="true" t="shared" si="133" ref="AB104:AK104">AB48</f>
        <v>1</v>
      </c>
      <c r="AC104" s="12">
        <f t="shared" si="133"/>
        <v>1</v>
      </c>
      <c r="AD104" s="12">
        <f t="shared" si="133"/>
        <v>2</v>
      </c>
      <c r="AE104" s="12">
        <f t="shared" si="133"/>
        <v>1</v>
      </c>
      <c r="AF104" s="12">
        <f t="shared" si="133"/>
        <v>1</v>
      </c>
      <c r="AG104" s="12">
        <f t="shared" si="133"/>
        <v>1</v>
      </c>
      <c r="AH104" s="12">
        <f t="shared" si="133"/>
        <v>1</v>
      </c>
      <c r="AI104" s="12">
        <f t="shared" si="133"/>
        <v>1</v>
      </c>
      <c r="AJ104" s="12">
        <f t="shared" si="133"/>
        <v>1</v>
      </c>
      <c r="AK104" s="12">
        <f t="shared" si="133"/>
        <v>1</v>
      </c>
      <c r="AL104" s="7" t="str">
        <f>+IF(AB103&lt;&gt;AB104,IF(AB104=0,"100",IF(AB104=1,$BD$118,IF(AB104=2,$BH$118,IF(AB104="x",$BF$118,"")))),"0")</f>
        <v>0</v>
      </c>
      <c r="AM104" s="7" t="str">
        <f>+IF(AC103&lt;&gt;AC104,IF(AC104=0,"100",IF(AC104=1,$BD$119,IF(AC104=2,$BH$119,IF(AC104="x",$BF$119,"")))),"0")</f>
        <v>0</v>
      </c>
      <c r="AN104" s="7">
        <f>+IF(AD103&lt;&gt;AD104,IF(AD104=0,"100",IF(AD104=1,$BD$120,IF(AD104=2,$BH$120,IF(AD104="x",$BF$120,"")))),"0")</f>
        <v>62.03703703703704</v>
      </c>
      <c r="AO104" s="7" t="str">
        <f>+IF(AE103&lt;&gt;AE104,IF(AE104=0,"100",IF(AE104=1,$BD$121,IF(AE104=2,$BH$121,IF(AE104="x",$BF$121,"")))),"0")</f>
        <v>0</v>
      </c>
      <c r="AP104" s="7" t="str">
        <f>+IF(AF103&lt;&gt;AF104,IF(AF104=0,"100",IF(AF104=1,$BD$122,IF(AF104=2,$BH$122,IF(AF104="x",$BF$122,"")))),"0")</f>
        <v>0</v>
      </c>
      <c r="AQ104" s="7">
        <f>+IF(AG103&lt;&gt;AG104,IF(AG104=0,"100",IF(AG104=1,$BD$123,IF(AG104=2,$BH$123,IF(AG104="x",$BF$123,"")))),"0")</f>
        <v>51.785714285714285</v>
      </c>
      <c r="AR104" s="7" t="str">
        <f>+IF(AH103&lt;&gt;AH104,IF(AH104=0,"100",IF(AH104=1,$BD$124,IF(AH104=2,$BH$124,IF(AH104="x",$BF$124,"")))),"0")</f>
        <v>0</v>
      </c>
      <c r="AS104" s="7" t="str">
        <f>+IF(AI103&lt;&gt;AI104,IF(AI104=0,"100",IF(AI104=1,$BD$125,IF(AI104=2,$BH$125,IF(AI104="x",$BF$125,"")))),"0")</f>
        <v>0</v>
      </c>
      <c r="AT104" s="7" t="str">
        <f>+IF(AJ103&lt;&gt;AJ104,IF(AJ104=0,"100",IF(AJ104=1,$BD$126,IF(AJ104=2,$BH$126,IF(AJ104="x",$BF$126,"")))),"0")</f>
        <v>0</v>
      </c>
      <c r="AU104" s="7" t="str">
        <f>+IF(AK103&lt;&gt;AK104,IF(AK104=0,"100",IF(AK104=1,$BD$127,IF(AK104=2,$BH$127,IF(AK104="x",$BF$127,"")))),"0")</f>
        <v>0</v>
      </c>
      <c r="AV104" s="8">
        <f t="shared" si="99"/>
        <v>2</v>
      </c>
      <c r="AW104" s="25">
        <f t="shared" si="91"/>
        <v>56.9</v>
      </c>
      <c r="AX104" s="43"/>
      <c r="AY104" s="12" t="str">
        <f>AY48</f>
        <v>Днепр</v>
      </c>
      <c r="AZ104" s="12" t="str">
        <f aca="true" t="shared" si="134" ref="AZ104:BI104">AZ48</f>
        <v>x</v>
      </c>
      <c r="BA104" s="12">
        <f t="shared" si="134"/>
        <v>1</v>
      </c>
      <c r="BB104" s="12">
        <f t="shared" si="134"/>
        <v>2</v>
      </c>
      <c r="BC104" s="12">
        <f t="shared" si="134"/>
        <v>1</v>
      </c>
      <c r="BD104" s="12">
        <f t="shared" si="134"/>
        <v>2</v>
      </c>
      <c r="BE104" s="12" t="str">
        <f t="shared" si="134"/>
        <v>x</v>
      </c>
      <c r="BF104" s="12">
        <f t="shared" si="134"/>
        <v>1</v>
      </c>
      <c r="BG104" s="12">
        <f t="shared" si="134"/>
        <v>2</v>
      </c>
      <c r="BH104" s="12" t="str">
        <f t="shared" si="134"/>
        <v>x</v>
      </c>
      <c r="BI104" s="12">
        <f t="shared" si="134"/>
        <v>1</v>
      </c>
      <c r="BJ104" s="7">
        <f>+IF(AZ103&lt;&gt;AZ104,IF(AZ104=0,"100",IF(AZ104=1,$BD$118,IF(AZ104=2,$BH$118,IF(AZ104="x",$BF$118,"")))),"0")</f>
        <v>15.596330275229358</v>
      </c>
      <c r="BK104" s="7" t="str">
        <f>+IF(BA103&lt;&gt;BA104,IF(BA104=0,"100",IF(BA104=1,$BD$119,IF(BA104=2,$BH$119,IF(BA104="x",$BF$119,"")))),"0")</f>
        <v>0</v>
      </c>
      <c r="BL104" s="7" t="str">
        <f>+IF(BB103&lt;&gt;BB104,IF(BB104=0,"100",IF(BB104=1,$BD$120,IF(BB104=2,$BH$120,IF(BB104="x",$BF$120,"")))),"0")</f>
        <v>0</v>
      </c>
      <c r="BM104" s="7" t="str">
        <f>+IF(BC103&lt;&gt;BC104,IF(BC104=0,"100",IF(BC104=1,$BD$121,IF(BC104=2,$BH$121,IF(BC104="x",$BF$121,"")))),"0")</f>
        <v>0</v>
      </c>
      <c r="BN104" s="7" t="str">
        <f>+IF(BD103&lt;&gt;BD104,IF(BD104=0,"100",IF(BD104=1,$BD$122,IF(BD104=2,$BH$122,IF(BD104="x",$BF$122,"")))),"0")</f>
        <v>0</v>
      </c>
      <c r="BO104" s="7">
        <f>+IF(BE103&lt;&gt;BE104,IF(BE104=0,"100",IF(BE104=1,$BD$123,IF(BE104=2,$BH$123,IF(BE104="x",$BF$123,"")))),"0")</f>
        <v>28.571428571428573</v>
      </c>
      <c r="BP104" s="7">
        <f>+IF(BF103&lt;&gt;BF104,IF(BF104=0,"100",IF(BF104=1,$BD$124,IF(BF104=2,$BH$124,IF(BF104="x",$BF$124,"")))),"0")</f>
        <v>80</v>
      </c>
      <c r="BQ104" s="7" t="str">
        <f>+IF(BG103&lt;&gt;BG104,IF(BG104=0,"100",IF(BG104=1,$BD$125,IF(BG104=2,$BH$125,IF(BG104="x",$BF$125,"")))),"0")</f>
        <v>0</v>
      </c>
      <c r="BR104" s="7">
        <f>+IF(BH103&lt;&gt;BH104,IF(BH104=0,"100",IF(BH104=1,$BD$126,IF(BH104=2,$BH$126,IF(BH104="x",$BF$126,"")))),"0")</f>
        <v>15.833333333333334</v>
      </c>
      <c r="BS104" s="7">
        <f>+IF(BI103&lt;&gt;BI104,IF(BI104=0,"100",IF(BI104=1,$BD$127,IF(BI104=2,$BH$127,IF(BI104="x",$BF$127,"")))),"0")</f>
        <v>71.66666666666667</v>
      </c>
      <c r="BT104" s="8">
        <f t="shared" si="101"/>
        <v>5</v>
      </c>
      <c r="BU104" s="25">
        <f t="shared" si="93"/>
        <v>42.3</v>
      </c>
      <c r="BV104" s="43"/>
      <c r="BW104" s="12">
        <f aca="true" t="shared" si="135" ref="BW104:CG104">+BW39</f>
        <v>0</v>
      </c>
      <c r="BX104" s="12">
        <f t="shared" si="135"/>
        <v>0</v>
      </c>
      <c r="BY104" s="12">
        <f t="shared" si="135"/>
        <v>0</v>
      </c>
      <c r="BZ104" s="12">
        <f t="shared" si="135"/>
        <v>0</v>
      </c>
      <c r="CA104" s="12">
        <f t="shared" si="135"/>
        <v>0</v>
      </c>
      <c r="CB104" s="12">
        <f t="shared" si="135"/>
        <v>0</v>
      </c>
      <c r="CC104" s="12">
        <f t="shared" si="135"/>
        <v>0</v>
      </c>
      <c r="CD104" s="12">
        <f t="shared" si="135"/>
        <v>0</v>
      </c>
      <c r="CE104" s="12">
        <f t="shared" si="135"/>
        <v>0</v>
      </c>
      <c r="CF104" s="12">
        <f t="shared" si="135"/>
        <v>0</v>
      </c>
      <c r="CG104" s="12">
        <f t="shared" si="135"/>
        <v>0</v>
      </c>
      <c r="CH104" s="7" t="str">
        <f>+IF(BX103&lt;&gt;BX104,IF(BX104=0,"100",IF(BX104=1,$BD$118,IF(BX104=2,$BH$118,IF(BX104="x",$BF$118,"")))),"0")</f>
        <v>0</v>
      </c>
      <c r="CI104" s="7" t="str">
        <f>+IF(BY103&lt;&gt;BY104,IF(BY104=0,"100",IF(BY104=1,$BD$119,IF(BY104=2,$BH$119,IF(BY104="x",$BF$119,"")))),"0")</f>
        <v>0</v>
      </c>
      <c r="CJ104" s="7" t="str">
        <f>+IF(BZ103&lt;&gt;BZ104,IF(BZ104=0,"100",IF(BZ104=1,$BD$120,IF(BZ104=2,$BH$120,IF(BZ104="x",$BF$120,"")))),"0")</f>
        <v>0</v>
      </c>
      <c r="CK104" s="7" t="str">
        <f>+IF(CA103&lt;&gt;CA104,IF(CA104=0,"100",IF(CA104=1,$BD$121,IF(CA104=2,$BH$121,IF(CA104="x",$BF$121,"")))),"0")</f>
        <v>0</v>
      </c>
      <c r="CL104" s="7" t="str">
        <f>+IF(CB103&lt;&gt;CB104,IF(CB104=0,"100",IF(CB104=1,$BD$122,IF(CB104=2,$BH$122,IF(CB104="x",$BF$122,"")))),"0")</f>
        <v>0</v>
      </c>
      <c r="CM104" s="7" t="str">
        <f>+IF(CC103&lt;&gt;CC104,IF(CC104=0,"100",IF(CC104=1,$BD$123,IF(CC104=2,$BH$123,IF(CC104="x",$BF$123,"")))),"0")</f>
        <v>0</v>
      </c>
      <c r="CN104" s="7" t="str">
        <f>+IF(CD103&lt;&gt;CD104,IF(CD104=0,"100",IF(CD104=1,$BD$124,IF(CD104=2,$BH$124,IF(CD104="x",$BF$124,"")))),"0")</f>
        <v>0</v>
      </c>
      <c r="CO104" s="7" t="str">
        <f>+IF(CE103&lt;&gt;CE104,IF(CE104=0,"100",IF(CE104=1,$BD$125,IF(CE104=2,$BH$125,IF(CE104="x",$BF$125,"")))),"0")</f>
        <v>0</v>
      </c>
      <c r="CP104" s="7" t="str">
        <f>+IF(CF103&lt;&gt;CF104,IF(CF104=0,"100",IF(CF104=1,$BD$126,IF(CF104=2,$BH$126,IF(CF104="x",$BF$126,"")))),"0")</f>
        <v>0</v>
      </c>
      <c r="CQ104" s="7" t="str">
        <f>+IF(CG103&lt;&gt;CG104,IF(CG104=0,"100",IF(CG104=1,$BD$127,IF(CG104=2,$BH$127,IF(CG104="x",$BF$127,"")))),"0")</f>
        <v>0</v>
      </c>
      <c r="CR104" s="8">
        <f t="shared" si="103"/>
        <v>0</v>
      </c>
      <c r="CS104" s="18" t="e">
        <f t="shared" si="95"/>
        <v>#DIV/0!</v>
      </c>
      <c r="CT104" s="14"/>
    </row>
    <row r="105" spans="1:98" ht="11.25">
      <c r="A105" s="11"/>
      <c r="B105" s="47">
        <v>6</v>
      </c>
      <c r="C105" s="4" t="str">
        <f>C50</f>
        <v>Бэри</v>
      </c>
      <c r="D105" s="4">
        <f aca="true" t="shared" si="136" ref="D105:M105">D50</f>
        <v>1</v>
      </c>
      <c r="E105" s="4">
        <f t="shared" si="136"/>
        <v>1</v>
      </c>
      <c r="F105" s="4">
        <f t="shared" si="136"/>
        <v>2</v>
      </c>
      <c r="G105" s="4">
        <f t="shared" si="136"/>
        <v>1</v>
      </c>
      <c r="H105" s="4">
        <f t="shared" si="136"/>
        <v>2</v>
      </c>
      <c r="I105" s="4">
        <f t="shared" si="136"/>
        <v>0</v>
      </c>
      <c r="J105" s="4">
        <f t="shared" si="136"/>
        <v>1</v>
      </c>
      <c r="K105" s="4">
        <f t="shared" si="136"/>
        <v>2</v>
      </c>
      <c r="L105" s="4" t="str">
        <f t="shared" si="136"/>
        <v>x</v>
      </c>
      <c r="M105" s="4" t="str">
        <f t="shared" si="136"/>
        <v>x</v>
      </c>
      <c r="N105" s="4">
        <f>+IF(D105&lt;&gt;D106,IF(D105=0,"100",IF(D105=1,$BD$118,IF(D105=2,$BH$118,IF(D105="x",$BF$118,"")))),"0")</f>
        <v>77.98165137614679</v>
      </c>
      <c r="O105" s="4" t="str">
        <f>+IF(E105&lt;&gt;E106,IF(E105=0,"100",IF(E105=1,$BD$119,IF(E105=2,$BH$119,IF(E105="x",$BF$119,"")))),"0")</f>
        <v>0</v>
      </c>
      <c r="P105" s="4">
        <f>+IF(F105&lt;&gt;F106,IF(F105=0,"100",IF(F105=1,$BD$120,IF(F105=2,$BH$120,IF(F105="x",$BF$120,"")))),"0")</f>
        <v>62.03703703703704</v>
      </c>
      <c r="Q105" s="4" t="str">
        <f>+IF(G105&lt;&gt;G106,IF(G105=0,"100",IF(G105=1,$BD$121,IF(G105=2,$BH$121,IF(G105="x",$BF$121,"")))),"0")</f>
        <v>0</v>
      </c>
      <c r="R105" s="4">
        <f>+IF(H105&lt;&gt;H106,IF(H105=0,"100",IF(H105=1,$BD$122,IF(H105=2,$BH$122,IF(H105="x",$BF$122,"")))),"0")</f>
        <v>30.76923076923077</v>
      </c>
      <c r="S105" s="4" t="str">
        <f>+IF(I105&lt;&gt;I106,IF(I105=0,"100",IF(I105=1,$BD$123,IF(I105=2,$BH$123,IF(I105="x",$BF$123,"")))),"0")</f>
        <v>100</v>
      </c>
      <c r="T105" s="4" t="str">
        <f>+IF(J105&lt;&gt;J106,IF(J105=0,"100",IF(J105=1,$BD$124,IF(J105=2,$BH$124,IF(J105="x",$BF$124,"")))),"0")</f>
        <v>0</v>
      </c>
      <c r="U105" s="4">
        <f>+IF(K105&lt;&gt;K106,IF(K105=0,"100",IF(K105=1,$BD$125,IF(K105=2,$BH$125,IF(K105="x",$BF$125,"")))),"0")</f>
        <v>32.38095238095238</v>
      </c>
      <c r="V105" s="4">
        <f>+IF(L105&lt;&gt;L106,IF(L105=0,"100",IF(L105=1,$BD$126,IF(L105=2,$BH$126,IF(L105="x",$BF$126,"")))),"0")</f>
        <v>15.833333333333334</v>
      </c>
      <c r="W105" s="4">
        <f>+IF(M105&lt;&gt;M106,IF(M105=0,"100",IF(M105=1,$BD$127,IF(M105=2,$BH$127,IF(M105="x",$BF$127,"")))),"0")</f>
        <v>9.166666666666666</v>
      </c>
      <c r="X105" s="8">
        <f t="shared" si="97"/>
        <v>7</v>
      </c>
      <c r="Y105" s="24">
        <f t="shared" si="89"/>
        <v>46.9</v>
      </c>
      <c r="Z105" s="48">
        <v>6</v>
      </c>
      <c r="AA105" s="4" t="str">
        <f>AA50</f>
        <v>Валансьен</v>
      </c>
      <c r="AB105" s="4">
        <f aca="true" t="shared" si="137" ref="AB105:AK105">AB50</f>
        <v>1</v>
      </c>
      <c r="AC105" s="4">
        <f t="shared" si="137"/>
        <v>1</v>
      </c>
      <c r="AD105" s="4">
        <f t="shared" si="137"/>
        <v>0</v>
      </c>
      <c r="AE105" s="4">
        <f t="shared" si="137"/>
        <v>1</v>
      </c>
      <c r="AF105" s="4">
        <f t="shared" si="137"/>
        <v>2</v>
      </c>
      <c r="AG105" s="4">
        <f t="shared" si="137"/>
        <v>1</v>
      </c>
      <c r="AH105" s="4">
        <f t="shared" si="137"/>
        <v>1</v>
      </c>
      <c r="AI105" s="4" t="str">
        <f t="shared" si="137"/>
        <v>x</v>
      </c>
      <c r="AJ105" s="4">
        <f t="shared" si="137"/>
        <v>1</v>
      </c>
      <c r="AK105" s="4" t="str">
        <f t="shared" si="137"/>
        <v>x</v>
      </c>
      <c r="AL105" s="4" t="str">
        <f>+IF(AB105&lt;&gt;AB106,IF(AB105=0,"100",IF(AB105=1,$BD$118,IF(AB105=2,$BH$118,IF(AB105="x",$BF$118,"")))),"0")</f>
        <v>0</v>
      </c>
      <c r="AM105" s="4" t="str">
        <f>+IF(AC105&lt;&gt;AC106,IF(AC105=0,"100",IF(AC105=1,$BD$119,IF(AC105=2,$BH$119,IF(AC105="x",$BF$119,"")))),"0")</f>
        <v>0</v>
      </c>
      <c r="AN105" s="4" t="str">
        <f>+IF(AD105&lt;&gt;AD106,IF(AD105=0,"100",IF(AD105=1,$BD$120,IF(AD105=2,$BH$120,IF(AD105="x",$BF$120,"")))),"0")</f>
        <v>100</v>
      </c>
      <c r="AO105" s="4" t="str">
        <f>+IF(AE105&lt;&gt;AE106,IF(AE105=0,"100",IF(AE105=1,$BD$121,IF(AE105=2,$BH$121,IF(AE105="x",$BF$121,"")))),"0")</f>
        <v>0</v>
      </c>
      <c r="AP105" s="4" t="str">
        <f>+IF(AF105&lt;&gt;AF106,IF(AF105=0,"100",IF(AF105=1,$BD$122,IF(AF105=2,$BH$122,IF(AF105="x",$BF$122,"")))),"0")</f>
        <v>0</v>
      </c>
      <c r="AQ105" s="4" t="str">
        <f>+IF(AG105&lt;&gt;AG106,IF(AG105=0,"100",IF(AG105=1,$BD$123,IF(AG105=2,$BH$123,IF(AG105="x",$BF$123,"")))),"0")</f>
        <v>0</v>
      </c>
      <c r="AR105" s="4" t="str">
        <f>+IF(AH105&lt;&gt;AH106,IF(AH105=0,"100",IF(AH105=1,$BD$124,IF(AH105=2,$BH$124,IF(AH105="x",$BF$124,"")))),"0")</f>
        <v>0</v>
      </c>
      <c r="AS105" s="4">
        <f>+IF(AI105&lt;&gt;AI106,IF(AI105=0,"100",IF(AI105=1,$BD$125,IF(AI105=2,$BH$125,IF(AI105="x",$BF$125,"")))),"0")</f>
        <v>28.571428571428573</v>
      </c>
      <c r="AT105" s="4" t="str">
        <f>+IF(AJ105&lt;&gt;AJ106,IF(AJ105=0,"100",IF(AJ105=1,$BD$126,IF(AJ105=2,$BH$126,IF(AJ105="x",$BF$126,"")))),"0")</f>
        <v>0</v>
      </c>
      <c r="AU105" s="4">
        <f>+IF(AK105&lt;&gt;AK106,IF(AK105=0,"100",IF(AK105=1,$BD$127,IF(AK105=2,$BH$127,IF(AK105="x",$BF$127,"")))),"0")</f>
        <v>9.166666666666666</v>
      </c>
      <c r="AV105" s="8">
        <f t="shared" si="99"/>
        <v>3</v>
      </c>
      <c r="AW105" s="24">
        <f t="shared" si="91"/>
        <v>45.9</v>
      </c>
      <c r="AX105" s="40">
        <v>6</v>
      </c>
      <c r="AY105" s="4" t="str">
        <f>AY50</f>
        <v>Валенсия</v>
      </c>
      <c r="AZ105" s="4">
        <f aca="true" t="shared" si="138" ref="AZ105:BI105">AZ50</f>
        <v>0</v>
      </c>
      <c r="BA105" s="4">
        <f t="shared" si="138"/>
        <v>1</v>
      </c>
      <c r="BB105" s="4">
        <f t="shared" si="138"/>
        <v>2</v>
      </c>
      <c r="BC105" s="4">
        <f t="shared" si="138"/>
        <v>1</v>
      </c>
      <c r="BD105" s="4">
        <f t="shared" si="138"/>
        <v>2</v>
      </c>
      <c r="BE105" s="4">
        <f t="shared" si="138"/>
        <v>1</v>
      </c>
      <c r="BF105" s="4" t="str">
        <f t="shared" si="138"/>
        <v>x</v>
      </c>
      <c r="BG105" s="4" t="str">
        <f t="shared" si="138"/>
        <v>x</v>
      </c>
      <c r="BH105" s="4" t="str">
        <f t="shared" si="138"/>
        <v>x</v>
      </c>
      <c r="BI105" s="4">
        <f t="shared" si="138"/>
        <v>1</v>
      </c>
      <c r="BJ105" s="4" t="str">
        <f>+IF(AZ105&lt;&gt;AZ106,IF(AZ105=0,"100",IF(AZ105=1,$BD$118,IF(AZ105=2,$BH$118,IF(AZ105="x",$BF$118,"")))),"0")</f>
        <v>100</v>
      </c>
      <c r="BK105" s="4" t="str">
        <f>+IF(BA105&lt;&gt;BA106,IF(BA105=0,"100",IF(BA105=1,$BD$119,IF(BA105=2,$BH$119,IF(BA105="x",$BF$119,"")))),"0")</f>
        <v>0</v>
      </c>
      <c r="BL105" s="4" t="str">
        <f>+IF(BB105&lt;&gt;BB106,IF(BB105=0,"100",IF(BB105=1,$BD$120,IF(BB105=2,$BH$120,IF(BB105="x",$BF$120,"")))),"0")</f>
        <v>0</v>
      </c>
      <c r="BM105" s="4" t="str">
        <f>+IF(BC105&lt;&gt;BC106,IF(BC105=0,"100",IF(BC105=1,$BD$121,IF(BC105=2,$BH$121,IF(BC105="x",$BF$121,"")))),"0")</f>
        <v>0</v>
      </c>
      <c r="BN105" s="4">
        <f>+IF(BD105&lt;&gt;BD106,IF(BD105=0,"100",IF(BD105=1,$BD$122,IF(BD105=2,$BH$122,IF(BD105="x",$BF$122,"")))),"0")</f>
        <v>30.76923076923077</v>
      </c>
      <c r="BO105" s="4" t="str">
        <f>+IF(BE105&lt;&gt;BE106,IF(BE105=0,"100",IF(BE105=1,$BD$123,IF(BE105=2,$BH$123,IF(BE105="x",$BF$123,"")))),"0")</f>
        <v>0</v>
      </c>
      <c r="BP105" s="4">
        <f>+IF(BF105&lt;&gt;BF106,IF(BF105=0,"100",IF(BF105=1,$BD$124,IF(BF105=2,$BH$124,IF(BF105="x",$BF$124,"")))),"0")</f>
        <v>13.043478260869565</v>
      </c>
      <c r="BQ105" s="4">
        <f>+IF(BG105&lt;&gt;BG106,IF(BG105=0,"100",IF(BG105=1,$BD$125,IF(BG105=2,$BH$125,IF(BG105="x",$BF$125,"")))),"0")</f>
        <v>28.571428571428573</v>
      </c>
      <c r="BR105" s="4">
        <f>+IF(BH105&lt;&gt;BH106,IF(BH105=0,"100",IF(BH105=1,$BD$126,IF(BH105=2,$BH$126,IF(BH105="x",$BF$126,"")))),"0")</f>
        <v>15.833333333333334</v>
      </c>
      <c r="BS105" s="4" t="str">
        <f>+IF(BI105&lt;&gt;BI106,IF(BI105=0,"100",IF(BI105=1,$BD$127,IF(BI105=2,$BH$127,IF(BI105="x",$BF$127,"")))),"0")</f>
        <v>0</v>
      </c>
      <c r="BT105" s="8">
        <f t="shared" si="101"/>
        <v>5</v>
      </c>
      <c r="BU105" s="24">
        <f t="shared" si="93"/>
        <v>37.6</v>
      </c>
      <c r="BV105" s="40">
        <v>6</v>
      </c>
      <c r="BW105" s="4">
        <f aca="true" t="shared" si="139" ref="BW105:CG105">+BW41</f>
        <v>0</v>
      </c>
      <c r="BX105" s="4">
        <f t="shared" si="139"/>
        <v>0</v>
      </c>
      <c r="BY105" s="4">
        <f t="shared" si="139"/>
        <v>0</v>
      </c>
      <c r="BZ105" s="4">
        <f t="shared" si="139"/>
        <v>0</v>
      </c>
      <c r="CA105" s="4">
        <f t="shared" si="139"/>
        <v>0</v>
      </c>
      <c r="CB105" s="4">
        <f t="shared" si="139"/>
        <v>0</v>
      </c>
      <c r="CC105" s="4">
        <f t="shared" si="139"/>
        <v>0</v>
      </c>
      <c r="CD105" s="4">
        <f t="shared" si="139"/>
        <v>0</v>
      </c>
      <c r="CE105" s="4">
        <f t="shared" si="139"/>
        <v>0</v>
      </c>
      <c r="CF105" s="4">
        <f t="shared" si="139"/>
        <v>0</v>
      </c>
      <c r="CG105" s="4">
        <f t="shared" si="139"/>
        <v>0</v>
      </c>
      <c r="CH105" s="4" t="str">
        <f>+IF(BX105&lt;&gt;BX106,IF(BX105=0,"100",IF(BX105=1,$BD$118,IF(BX105=2,$BH$118,IF(BX105="x",$BF$118,"")))),"0")</f>
        <v>0</v>
      </c>
      <c r="CI105" s="4" t="str">
        <f>+IF(BY105&lt;&gt;BY106,IF(BY105=0,"100",IF(BY105=1,$BD$119,IF(BY105=2,$BH$119,IF(BY105="x",$BF$119,"")))),"0")</f>
        <v>0</v>
      </c>
      <c r="CJ105" s="4" t="str">
        <f>+IF(BZ105&lt;&gt;BZ106,IF(BZ105=0,"100",IF(BZ105=1,$BD$120,IF(BZ105=2,$BH$120,IF(BZ105="x",$BF$120,"")))),"0")</f>
        <v>0</v>
      </c>
      <c r="CK105" s="4" t="str">
        <f>+IF(CA105&lt;&gt;CA106,IF(CA105=0,"100",IF(CA105=1,$BD$121,IF(CA105=2,$BH$121,IF(CA105="x",$BF$121,"")))),"0")</f>
        <v>0</v>
      </c>
      <c r="CL105" s="4" t="str">
        <f>+IF(CB105&lt;&gt;CB106,IF(CB105=0,"100",IF(CB105=1,$BD$122,IF(CB105=2,$BH$122,IF(CB105="x",$BF$122,"")))),"0")</f>
        <v>0</v>
      </c>
      <c r="CM105" s="4" t="str">
        <f>+IF(CC105&lt;&gt;CC106,IF(CC105=0,"100",IF(CC105=1,$BD$123,IF(CC105=2,$BH$123,IF(CC105="x",$BF$123,"")))),"0")</f>
        <v>0</v>
      </c>
      <c r="CN105" s="4" t="str">
        <f>+IF(CD105&lt;&gt;CD106,IF(CD105=0,"100",IF(CD105=1,$BD$124,IF(CD105=2,$BH$124,IF(CD105="x",$BF$124,"")))),"0")</f>
        <v>0</v>
      </c>
      <c r="CO105" s="4" t="str">
        <f>+IF(CE105&lt;&gt;CE106,IF(CE105=0,"100",IF(CE105=1,$BD$125,IF(CE105=2,$BH$125,IF(CE105="x",$BF$125,"")))),"0")</f>
        <v>0</v>
      </c>
      <c r="CP105" s="4" t="str">
        <f>+IF(CF105&lt;&gt;CF106,IF(CF105=0,"100",IF(CF105=1,$BD$126,IF(CF105=2,$BH$126,IF(CF105="x",$BF$126,"")))),"0")</f>
        <v>0</v>
      </c>
      <c r="CQ105" s="4" t="str">
        <f>+IF(CG105&lt;&gt;CG106,IF(CG105=0,"100",IF(CG105=1,$BD$127,IF(CG105=2,$BH$127,IF(CG105="x",$BF$127,"")))),"0")</f>
        <v>0</v>
      </c>
      <c r="CR105" s="8">
        <f t="shared" si="103"/>
        <v>0</v>
      </c>
      <c r="CS105" s="19" t="e">
        <f t="shared" si="95"/>
        <v>#DIV/0!</v>
      </c>
      <c r="CT105" s="14"/>
    </row>
    <row r="106" spans="1:98" ht="11.25">
      <c r="A106" s="11"/>
      <c r="B106" s="47"/>
      <c r="C106" s="4" t="str">
        <f>C51</f>
        <v>Севилья</v>
      </c>
      <c r="D106" s="4" t="str">
        <f aca="true" t="shared" si="140" ref="D106:M106">D51</f>
        <v>x</v>
      </c>
      <c r="E106" s="4">
        <f t="shared" si="140"/>
        <v>1</v>
      </c>
      <c r="F106" s="4" t="str">
        <f t="shared" si="140"/>
        <v>x</v>
      </c>
      <c r="G106" s="4">
        <f t="shared" si="140"/>
        <v>1</v>
      </c>
      <c r="H106" s="4" t="str">
        <f t="shared" si="140"/>
        <v>x</v>
      </c>
      <c r="I106" s="4">
        <f t="shared" si="140"/>
        <v>1</v>
      </c>
      <c r="J106" s="4">
        <f t="shared" si="140"/>
        <v>1</v>
      </c>
      <c r="K106" s="4" t="str">
        <f t="shared" si="140"/>
        <v>x</v>
      </c>
      <c r="L106" s="4">
        <f t="shared" si="140"/>
        <v>1</v>
      </c>
      <c r="M106" s="4">
        <f t="shared" si="140"/>
        <v>1</v>
      </c>
      <c r="N106" s="7">
        <f>+IF(D105&lt;&gt;D106,IF(D106=0,"100",IF(D106=1,$BD$118,IF(D106=2,$BH$118,IF(D106="x",$BF$118,"")))),"0")</f>
        <v>15.596330275229358</v>
      </c>
      <c r="O106" s="7" t="str">
        <f>+IF(E105&lt;&gt;E106,IF(E106=0,"100",IF(E106=1,$BD$119,IF(E106=2,$BH$119,IF(E106="x",$BF$119,"")))),"0")</f>
        <v>0</v>
      </c>
      <c r="P106" s="7">
        <f>+IF(F105&lt;&gt;F106,IF(F106=0,"100",IF(F106=1,$BD$120,IF(F106=2,$BH$120,IF(F106="x",$BF$120,"")))),"0")</f>
        <v>10.185185185185185</v>
      </c>
      <c r="Q106" s="7" t="str">
        <f>+IF(G105&lt;&gt;G106,IF(G106=0,"100",IF(G106=1,$BD$121,IF(G106=2,$BH$121,IF(G106="x",$BF$121,"")))),"0")</f>
        <v>0</v>
      </c>
      <c r="R106" s="7">
        <f>+IF(H105&lt;&gt;H106,IF(H106=0,"100",IF(H106=1,$BD$122,IF(H106=2,$BH$122,IF(H106="x",$BF$122,"")))),"0")</f>
        <v>25.641025641025642</v>
      </c>
      <c r="S106" s="7">
        <f>+IF(I105&lt;&gt;I106,IF(I106=0,"100",IF(I106=1,$BD$123,IF(I106=2,$BH$123,IF(I106="x",$BF$123,"")))),"0")</f>
        <v>51.785714285714285</v>
      </c>
      <c r="T106" s="7" t="str">
        <f>+IF(J105&lt;&gt;J106,IF(J106=0,"100",IF(J106=1,$BD$124,IF(J106=2,$BH$124,IF(J106="x",$BF$124,"")))),"0")</f>
        <v>0</v>
      </c>
      <c r="U106" s="7">
        <f>+IF(K105&lt;&gt;K106,IF(K106=0,"100",IF(K106=1,$BD$125,IF(K106=2,$BH$125,IF(K106="x",$BF$125,"")))),"0")</f>
        <v>28.571428571428573</v>
      </c>
      <c r="V106" s="7">
        <f>+IF(L105&lt;&gt;L106,IF(L106=0,"100",IF(L106=1,$BD$126,IF(L106=2,$BH$126,IF(L106="x",$BF$126,"")))),"0")</f>
        <v>78.33333333333333</v>
      </c>
      <c r="W106" s="7">
        <f>+IF(M105&lt;&gt;M106,IF(M106=0,"100",IF(M106=1,$BD$127,IF(M106=2,$BH$127,IF(M106="x",$BF$127,"")))),"0")</f>
        <v>71.66666666666667</v>
      </c>
      <c r="X106" s="8">
        <f t="shared" si="97"/>
        <v>7</v>
      </c>
      <c r="Y106" s="25">
        <f t="shared" si="89"/>
        <v>40.3</v>
      </c>
      <c r="Z106" s="48"/>
      <c r="AA106" s="4" t="str">
        <f>AA51</f>
        <v>Парма</v>
      </c>
      <c r="AB106" s="4">
        <f aca="true" t="shared" si="141" ref="AB106:AK106">AB51</f>
        <v>1</v>
      </c>
      <c r="AC106" s="4">
        <f t="shared" si="141"/>
        <v>1</v>
      </c>
      <c r="AD106" s="4">
        <f t="shared" si="141"/>
        <v>2</v>
      </c>
      <c r="AE106" s="4">
        <f t="shared" si="141"/>
        <v>1</v>
      </c>
      <c r="AF106" s="4">
        <f t="shared" si="141"/>
        <v>2</v>
      </c>
      <c r="AG106" s="4">
        <f t="shared" si="141"/>
        <v>1</v>
      </c>
      <c r="AH106" s="4">
        <f t="shared" si="141"/>
        <v>1</v>
      </c>
      <c r="AI106" s="4">
        <f t="shared" si="141"/>
        <v>1</v>
      </c>
      <c r="AJ106" s="4">
        <f t="shared" si="141"/>
        <v>1</v>
      </c>
      <c r="AK106" s="4">
        <f t="shared" si="141"/>
        <v>2</v>
      </c>
      <c r="AL106" s="7" t="str">
        <f>+IF(AB105&lt;&gt;AB106,IF(AB106=0,"100",IF(AB106=1,$BD$118,IF(AB106=2,$BH$118,IF(AB106="x",$BF$118,"")))),"0")</f>
        <v>0</v>
      </c>
      <c r="AM106" s="7" t="str">
        <f>+IF(AC105&lt;&gt;AC106,IF(AC106=0,"100",IF(AC106=1,$BD$119,IF(AC106=2,$BH$119,IF(AC106="x",$BF$119,"")))),"0")</f>
        <v>0</v>
      </c>
      <c r="AN106" s="7">
        <f>+IF(AD105&lt;&gt;AD106,IF(AD106=0,"100",IF(AD106=1,$BD$120,IF(AD106=2,$BH$120,IF(AD106="x",$BF$120,"")))),"0")</f>
        <v>62.03703703703704</v>
      </c>
      <c r="AO106" s="7" t="str">
        <f>+IF(AE105&lt;&gt;AE106,IF(AE106=0,"100",IF(AE106=1,$BD$121,IF(AE106=2,$BH$121,IF(AE106="x",$BF$121,"")))),"0")</f>
        <v>0</v>
      </c>
      <c r="AP106" s="7" t="str">
        <f>+IF(AF105&lt;&gt;AF106,IF(AF106=0,"100",IF(AF106=1,$BD$122,IF(AF106=2,$BH$122,IF(AF106="x",$BF$122,"")))),"0")</f>
        <v>0</v>
      </c>
      <c r="AQ106" s="7" t="str">
        <f>+IF(AG105&lt;&gt;AG106,IF(AG106=0,"100",IF(AG106=1,$BD$123,IF(AG106=2,$BH$123,IF(AG106="x",$BF$123,"")))),"0")</f>
        <v>0</v>
      </c>
      <c r="AR106" s="7" t="str">
        <f>+IF(AH105&lt;&gt;AH106,IF(AH106=0,"100",IF(AH106=1,$BD$124,IF(AH106=2,$BH$124,IF(AH106="x",$BF$124,"")))),"0")</f>
        <v>0</v>
      </c>
      <c r="AS106" s="7">
        <f>+IF(AI105&lt;&gt;AI106,IF(AI106=0,"100",IF(AI106=1,$BD$125,IF(AI106=2,$BH$125,IF(AI106="x",$BF$125,"")))),"0")</f>
        <v>39.04761904761905</v>
      </c>
      <c r="AT106" s="7" t="str">
        <f>+IF(AJ105&lt;&gt;AJ106,IF(AJ106=0,"100",IF(AJ106=1,$BD$126,IF(AJ106=2,$BH$126,IF(AJ106="x",$BF$126,"")))),"0")</f>
        <v>0</v>
      </c>
      <c r="AU106" s="7">
        <f>+IF(AK105&lt;&gt;AK106,IF(AK106=0,"100",IF(AK106=1,$BD$127,IF(AK106=2,$BH$127,IF(AK106="x",$BF$127,"")))),"0")</f>
        <v>18.333333333333332</v>
      </c>
      <c r="AV106" s="8">
        <f t="shared" si="99"/>
        <v>3</v>
      </c>
      <c r="AW106" s="25">
        <f t="shared" si="91"/>
        <v>39.8</v>
      </c>
      <c r="AX106" s="41"/>
      <c r="AY106" s="4" t="str">
        <f>AY51</f>
        <v>ЦСКА</v>
      </c>
      <c r="AZ106" s="4">
        <f aca="true" t="shared" si="142" ref="AZ106:BI106">AZ51</f>
        <v>1</v>
      </c>
      <c r="BA106" s="4">
        <f t="shared" si="142"/>
        <v>1</v>
      </c>
      <c r="BB106" s="4">
        <f t="shared" si="142"/>
        <v>2</v>
      </c>
      <c r="BC106" s="4">
        <f t="shared" si="142"/>
        <v>1</v>
      </c>
      <c r="BD106" s="4">
        <f t="shared" si="142"/>
        <v>1</v>
      </c>
      <c r="BE106" s="4">
        <f t="shared" si="142"/>
        <v>1</v>
      </c>
      <c r="BF106" s="4">
        <f t="shared" si="142"/>
        <v>1</v>
      </c>
      <c r="BG106" s="4">
        <f t="shared" si="142"/>
        <v>1</v>
      </c>
      <c r="BH106" s="4">
        <f t="shared" si="142"/>
        <v>1</v>
      </c>
      <c r="BI106" s="4">
        <f t="shared" si="142"/>
        <v>1</v>
      </c>
      <c r="BJ106" s="7">
        <f>+IF(AZ105&lt;&gt;AZ106,IF(AZ106=0,"100",IF(AZ106=1,$BD$118,IF(AZ106=2,$BH$118,IF(AZ106="x",$BF$118,"")))),"0")</f>
        <v>77.98165137614679</v>
      </c>
      <c r="BK106" s="7" t="str">
        <f>+IF(BA105&lt;&gt;BA106,IF(BA106=0,"100",IF(BA106=1,$BD$119,IF(BA106=2,$BH$119,IF(BA106="x",$BF$119,"")))),"0")</f>
        <v>0</v>
      </c>
      <c r="BL106" s="7" t="str">
        <f>+IF(BB105&lt;&gt;BB106,IF(BB106=0,"100",IF(BB106=1,$BD$120,IF(BB106=2,$BH$120,IF(BB106="x",$BF$120,"")))),"0")</f>
        <v>0</v>
      </c>
      <c r="BM106" s="7" t="str">
        <f>+IF(BC105&lt;&gt;BC106,IF(BC106=0,"100",IF(BC106=1,$BD$121,IF(BC106=2,$BH$121,IF(BC106="x",$BF$121,"")))),"0")</f>
        <v>0</v>
      </c>
      <c r="BN106" s="7">
        <f>+IF(BD105&lt;&gt;BD106,IF(BD106=0,"100",IF(BD106=1,$BD$122,IF(BD106=2,$BH$122,IF(BD106="x",$BF$122,"")))),"0")</f>
        <v>43.58974358974359</v>
      </c>
      <c r="BO106" s="7" t="str">
        <f>+IF(BE105&lt;&gt;BE106,IF(BE106=0,"100",IF(BE106=1,$BD$123,IF(BE106=2,$BH$123,IF(BE106="x",$BF$123,"")))),"0")</f>
        <v>0</v>
      </c>
      <c r="BP106" s="7">
        <f>+IF(BF105&lt;&gt;BF106,IF(BF106=0,"100",IF(BF106=1,$BD$124,IF(BF106=2,$BH$124,IF(BF106="x",$BF$124,"")))),"0")</f>
        <v>80</v>
      </c>
      <c r="BQ106" s="7">
        <f>+IF(BG105&lt;&gt;BG106,IF(BG106=0,"100",IF(BG106=1,$BD$125,IF(BG106=2,$BH$125,IF(BG106="x",$BF$125,"")))),"0")</f>
        <v>39.04761904761905</v>
      </c>
      <c r="BR106" s="7">
        <f>+IF(BH105&lt;&gt;BH106,IF(BH106=0,"100",IF(BH106=1,$BD$126,IF(BH106=2,$BH$126,IF(BH106="x",$BF$126,"")))),"0")</f>
        <v>78.33333333333333</v>
      </c>
      <c r="BS106" s="7" t="str">
        <f>+IF(BI105&lt;&gt;BI106,IF(BI106=0,"100",IF(BI106=1,$BD$127,IF(BI106=2,$BH$127,IF(BI106="x",$BF$127,"")))),"0")</f>
        <v>0</v>
      </c>
      <c r="BT106" s="8">
        <f t="shared" si="101"/>
        <v>5</v>
      </c>
      <c r="BU106" s="25">
        <f t="shared" si="93"/>
        <v>63.8</v>
      </c>
      <c r="BV106" s="41"/>
      <c r="BW106" s="4">
        <f aca="true" t="shared" si="143" ref="BW106:CG106">+BW42</f>
        <v>0</v>
      </c>
      <c r="BX106" s="4">
        <f t="shared" si="143"/>
        <v>0</v>
      </c>
      <c r="BY106" s="4">
        <f t="shared" si="143"/>
        <v>0</v>
      </c>
      <c r="BZ106" s="4">
        <f t="shared" si="143"/>
        <v>0</v>
      </c>
      <c r="CA106" s="4">
        <f t="shared" si="143"/>
        <v>0</v>
      </c>
      <c r="CB106" s="4">
        <f t="shared" si="143"/>
        <v>0</v>
      </c>
      <c r="CC106" s="4">
        <f t="shared" si="143"/>
        <v>0</v>
      </c>
      <c r="CD106" s="4">
        <f t="shared" si="143"/>
        <v>0</v>
      </c>
      <c r="CE106" s="4">
        <f t="shared" si="143"/>
        <v>0</v>
      </c>
      <c r="CF106" s="4">
        <f t="shared" si="143"/>
        <v>0</v>
      </c>
      <c r="CG106" s="4">
        <f t="shared" si="143"/>
        <v>0</v>
      </c>
      <c r="CH106" s="7" t="str">
        <f>+IF(BX105&lt;&gt;BX106,IF(BX106=0,"100",IF(BX106=1,$BD$118,IF(BX106=2,$BH$118,IF(BX106="x",$BF$118,"")))),"0")</f>
        <v>0</v>
      </c>
      <c r="CI106" s="7" t="str">
        <f>+IF(BY105&lt;&gt;BY106,IF(BY106=0,"100",IF(BY106=1,$BD$119,IF(BY106=2,$BH$119,IF(BY106="x",$BF$119,"")))),"0")</f>
        <v>0</v>
      </c>
      <c r="CJ106" s="7" t="str">
        <f>+IF(BZ105&lt;&gt;BZ106,IF(BZ106=0,"100",IF(BZ106=1,$BD$120,IF(BZ106=2,$BH$120,IF(BZ106="x",$BF$120,"")))),"0")</f>
        <v>0</v>
      </c>
      <c r="CK106" s="7" t="str">
        <f>+IF(CA105&lt;&gt;CA106,IF(CA106=0,"100",IF(CA106=1,$BD$121,IF(CA106=2,$BH$121,IF(CA106="x",$BF$121,"")))),"0")</f>
        <v>0</v>
      </c>
      <c r="CL106" s="7" t="str">
        <f>+IF(CB105&lt;&gt;CB106,IF(CB106=0,"100",IF(CB106=1,$BD$122,IF(CB106=2,$BH$122,IF(CB106="x",$BF$122,"")))),"0")</f>
        <v>0</v>
      </c>
      <c r="CM106" s="7" t="str">
        <f>+IF(CC105&lt;&gt;CC106,IF(CC106=0,"100",IF(CC106=1,$BD$123,IF(CC106=2,$BH$123,IF(CC106="x",$BF$123,"")))),"0")</f>
        <v>0</v>
      </c>
      <c r="CN106" s="7" t="str">
        <f>+IF(CD105&lt;&gt;CD106,IF(CD106=0,"100",IF(CD106=1,$BD$124,IF(CD106=2,$BH$124,IF(CD106="x",$BF$124,"")))),"0")</f>
        <v>0</v>
      </c>
      <c r="CO106" s="7" t="str">
        <f>+IF(CE105&lt;&gt;CE106,IF(CE106=0,"100",IF(CE106=1,$BD$125,IF(CE106=2,$BH$125,IF(CE106="x",$BF$125,"")))),"0")</f>
        <v>0</v>
      </c>
      <c r="CP106" s="7" t="str">
        <f>+IF(CF105&lt;&gt;CF106,IF(CF106=0,"100",IF(CF106=1,$BD$126,IF(CF106=2,$BH$126,IF(CF106="x",$BF$126,"")))),"0")</f>
        <v>0</v>
      </c>
      <c r="CQ106" s="7" t="str">
        <f>+IF(CG105&lt;&gt;CG106,IF(CG106=0,"100",IF(CG106=1,$BD$127,IF(CG106=2,$BH$127,IF(CG106="x",$BF$127,"")))),"0")</f>
        <v>0</v>
      </c>
      <c r="CR106" s="8">
        <f t="shared" si="103"/>
        <v>0</v>
      </c>
      <c r="CS106" s="18" t="e">
        <f t="shared" si="95"/>
        <v>#DIV/0!</v>
      </c>
      <c r="CT106" s="14"/>
    </row>
    <row r="107" spans="1:98" ht="11.25">
      <c r="A107" s="11"/>
      <c r="B107" s="49">
        <v>7</v>
      </c>
      <c r="C107" s="12" t="str">
        <f>C53</f>
        <v>Герта</v>
      </c>
      <c r="D107" s="12">
        <f aca="true" t="shared" si="144" ref="D107:M107">D53</f>
        <v>1</v>
      </c>
      <c r="E107" s="12">
        <f t="shared" si="144"/>
        <v>1</v>
      </c>
      <c r="F107" s="12" t="str">
        <f t="shared" si="144"/>
        <v>x</v>
      </c>
      <c r="G107" s="12" t="str">
        <f t="shared" si="144"/>
        <v>x</v>
      </c>
      <c r="H107" s="12" t="str">
        <f t="shared" si="144"/>
        <v>x</v>
      </c>
      <c r="I107" s="12">
        <f t="shared" si="144"/>
        <v>0</v>
      </c>
      <c r="J107" s="12" t="str">
        <f t="shared" si="144"/>
        <v>x</v>
      </c>
      <c r="K107" s="12" t="str">
        <f t="shared" si="144"/>
        <v>x</v>
      </c>
      <c r="L107" s="12" t="str">
        <f t="shared" si="144"/>
        <v>x</v>
      </c>
      <c r="M107" s="12">
        <f t="shared" si="144"/>
        <v>1</v>
      </c>
      <c r="N107" s="4">
        <f>+IF(D107&lt;&gt;D108,IF(D107=0,"100",IF(D107=1,$BD$118,IF(D107=2,$BH$118,IF(D107="x",$BF$118,"")))),"0")</f>
        <v>77.98165137614679</v>
      </c>
      <c r="O107" s="4">
        <f>+IF(E107&lt;&gt;E108,IF(E107=0,"100",IF(E107=1,$BD$119,IF(E107=2,$BH$119,IF(E107="x",$BF$119,"")))),"0")</f>
        <v>88.13559322033899</v>
      </c>
      <c r="P107" s="4">
        <f>+IF(F107&lt;&gt;F108,IF(F107=0,"100",IF(F107=1,$BD$120,IF(F107=2,$BH$120,IF(F107="x",$BF$120,"")))),"0")</f>
        <v>10.185185185185185</v>
      </c>
      <c r="Q107" s="4">
        <f>+IF(G107&lt;&gt;G108,IF(G107=0,"100",IF(G107=1,$BD$121,IF(G107=2,$BH$121,IF(G107="x",$BF$121,"")))),"0")</f>
        <v>2.5</v>
      </c>
      <c r="R107" s="4">
        <f>+IF(H107&lt;&gt;H108,IF(H107=0,"100",IF(H107=1,$BD$122,IF(H107=2,$BH$122,IF(H107="x",$BF$122,"")))),"0")</f>
        <v>25.641025641025642</v>
      </c>
      <c r="S107" s="4" t="str">
        <f>+IF(I107&lt;&gt;I108,IF(I107=0,"100",IF(I107=1,$BD$123,IF(I107=2,$BH$123,IF(I107="x",$BF$123,"")))),"0")</f>
        <v>100</v>
      </c>
      <c r="T107" s="4">
        <f>+IF(J107&lt;&gt;J108,IF(J107=0,"100",IF(J107=1,$BD$124,IF(J107=2,$BH$124,IF(J107="x",$BF$124,"")))),"0")</f>
        <v>13.043478260869565</v>
      </c>
      <c r="U107" s="4">
        <f>+IF(K107&lt;&gt;K108,IF(K107=0,"100",IF(K107=1,$BD$125,IF(K107=2,$BH$125,IF(K107="x",$BF$125,"")))),"0")</f>
        <v>28.571428571428573</v>
      </c>
      <c r="V107" s="4">
        <f>+IF(L107&lt;&gt;L108,IF(L107=0,"100",IF(L107=1,$BD$126,IF(L107=2,$BH$126,IF(L107="x",$BF$126,"")))),"0")</f>
        <v>15.833333333333334</v>
      </c>
      <c r="W107" s="4" t="str">
        <f>+IF(M107&lt;&gt;M108,IF(M107=0,"100",IF(M107=1,$BD$127,IF(M107=2,$BH$127,IF(M107="x",$BF$127,"")))),"0")</f>
        <v>0</v>
      </c>
      <c r="X107" s="8">
        <f t="shared" si="97"/>
        <v>9</v>
      </c>
      <c r="Y107" s="24">
        <f t="shared" si="89"/>
        <v>40.2</v>
      </c>
      <c r="Z107" s="50">
        <v>7</v>
      </c>
      <c r="AA107" s="12" t="str">
        <f>AA53</f>
        <v>Гомель</v>
      </c>
      <c r="AB107" s="12" t="str">
        <f aca="true" t="shared" si="145" ref="AB107:AK107">AB53</f>
        <v>x</v>
      </c>
      <c r="AC107" s="12" t="str">
        <f t="shared" si="145"/>
        <v>x</v>
      </c>
      <c r="AD107" s="12">
        <f t="shared" si="145"/>
        <v>2</v>
      </c>
      <c r="AE107" s="12">
        <f t="shared" si="145"/>
        <v>1</v>
      </c>
      <c r="AF107" s="12">
        <f t="shared" si="145"/>
        <v>2</v>
      </c>
      <c r="AG107" s="12">
        <f t="shared" si="145"/>
        <v>2</v>
      </c>
      <c r="AH107" s="12" t="str">
        <f t="shared" si="145"/>
        <v>x</v>
      </c>
      <c r="AI107" s="12">
        <f t="shared" si="145"/>
        <v>0</v>
      </c>
      <c r="AJ107" s="12" t="str">
        <f t="shared" si="145"/>
        <v>x</v>
      </c>
      <c r="AK107" s="12" t="str">
        <f t="shared" si="145"/>
        <v>x</v>
      </c>
      <c r="AL107" s="4" t="str">
        <f>+IF(AB107&lt;&gt;AB108,IF(AB107=0,"100",IF(AB107=1,$BD$118,IF(AB107=2,$BH$118,IF(AB107="x",$BF$118,"")))),"0")</f>
        <v>0</v>
      </c>
      <c r="AM107" s="4" t="str">
        <f>+IF(AC107&lt;&gt;AC108,IF(AC107=0,"100",IF(AC107=1,$BD$119,IF(AC107=2,$BH$119,IF(AC107="x",$BF$119,"")))),"0")</f>
        <v>0</v>
      </c>
      <c r="AN107" s="4" t="str">
        <f>+IF(AD107&lt;&gt;AD108,IF(AD107=0,"100",IF(AD107=1,$BD$120,IF(AD107=2,$BH$120,IF(AD107="x",$BF$120,"")))),"0")</f>
        <v>0</v>
      </c>
      <c r="AO107" s="4" t="str">
        <f>+IF(AE107&lt;&gt;AE108,IF(AE107=0,"100",IF(AE107=1,$BD$121,IF(AE107=2,$BH$121,IF(AE107="x",$BF$121,"")))),"0")</f>
        <v>0</v>
      </c>
      <c r="AP107" s="4">
        <f>+IF(AF107&lt;&gt;AF108,IF(AF107=0,"100",IF(AF107=1,$BD$122,IF(AF107=2,$BH$122,IF(AF107="x",$BF$122,"")))),"0")</f>
        <v>30.76923076923077</v>
      </c>
      <c r="AQ107" s="4">
        <f>+IF(AG107&lt;&gt;AG108,IF(AG107=0,"100",IF(AG107=1,$BD$123,IF(AG107=2,$BH$123,IF(AG107="x",$BF$123,"")))),"0")</f>
        <v>18.75</v>
      </c>
      <c r="AR107" s="4" t="str">
        <f>+IF(AH107&lt;&gt;AH108,IF(AH107=0,"100",IF(AH107=1,$BD$124,IF(AH107=2,$BH$124,IF(AH107="x",$BF$124,"")))),"0")</f>
        <v>0</v>
      </c>
      <c r="AS107" s="4" t="str">
        <f>+IF(AI107&lt;&gt;AI108,IF(AI107=0,"100",IF(AI107=1,$BD$125,IF(AI107=2,$BH$125,IF(AI107="x",$BF$125,"")))),"0")</f>
        <v>100</v>
      </c>
      <c r="AT107" s="4" t="str">
        <f>+IF(AJ107&lt;&gt;AJ108,IF(AJ107=0,"100",IF(AJ107=1,$BD$126,IF(AJ107=2,$BH$126,IF(AJ107="x",$BF$126,"")))),"0")</f>
        <v>0</v>
      </c>
      <c r="AU107" s="4">
        <f>+IF(AK107&lt;&gt;AK108,IF(AK107=0,"100",IF(AK107=1,$BD$127,IF(AK107=2,$BH$127,IF(AK107="x",$BF$127,"")))),"0")</f>
        <v>9.166666666666666</v>
      </c>
      <c r="AV107" s="8">
        <f t="shared" si="99"/>
        <v>4</v>
      </c>
      <c r="AW107" s="24">
        <f t="shared" si="91"/>
        <v>39.7</v>
      </c>
      <c r="AX107" s="42">
        <v>7</v>
      </c>
      <c r="AY107" s="12" t="str">
        <f>AY53</f>
        <v>Гранит</v>
      </c>
      <c r="AZ107" s="12">
        <f aca="true" t="shared" si="146" ref="AZ107:BI107">AZ53</f>
        <v>0</v>
      </c>
      <c r="BA107" s="12">
        <f t="shared" si="146"/>
        <v>1</v>
      </c>
      <c r="BB107" s="12">
        <f t="shared" si="146"/>
        <v>1</v>
      </c>
      <c r="BC107" s="12">
        <f t="shared" si="146"/>
        <v>1</v>
      </c>
      <c r="BD107" s="12">
        <f t="shared" si="146"/>
        <v>1</v>
      </c>
      <c r="BE107" s="12">
        <f t="shared" si="146"/>
        <v>2</v>
      </c>
      <c r="BF107" s="12">
        <f t="shared" si="146"/>
        <v>1</v>
      </c>
      <c r="BG107" s="12">
        <f t="shared" si="146"/>
        <v>1</v>
      </c>
      <c r="BH107" s="12">
        <f t="shared" si="146"/>
        <v>1</v>
      </c>
      <c r="BI107" s="12">
        <f t="shared" si="146"/>
        <v>1</v>
      </c>
      <c r="BJ107" s="4" t="str">
        <f>+IF(AZ107&lt;&gt;AZ108,IF(AZ107=0,"100",IF(AZ107=1,$BD$118,IF(AZ107=2,$BH$118,IF(AZ107="x",$BF$118,"")))),"0")</f>
        <v>100</v>
      </c>
      <c r="BK107" s="4" t="str">
        <f>+IF(BA107&lt;&gt;BA108,IF(BA107=0,"100",IF(BA107=1,$BD$119,IF(BA107=2,$BH$119,IF(BA107="x",$BF$119,"")))),"0")</f>
        <v>0</v>
      </c>
      <c r="BL107" s="4">
        <f>+IF(BB107&lt;&gt;BB108,IF(BB107=0,"100",IF(BB107=1,$BD$120,IF(BB107=2,$BH$120,IF(BB107="x",$BF$120,"")))),"0")</f>
        <v>27.77777777777778</v>
      </c>
      <c r="BM107" s="4" t="str">
        <f>+IF(BC107&lt;&gt;BC108,IF(BC107=0,"100",IF(BC107=1,$BD$121,IF(BC107=2,$BH$121,IF(BC107="x",$BF$121,"")))),"0")</f>
        <v>0</v>
      </c>
      <c r="BN107" s="4" t="str">
        <f>+IF(BD107&lt;&gt;BD108,IF(BD107=0,"100",IF(BD107=1,$BD$122,IF(BD107=2,$BH$122,IF(BD107="x",$BF$122,"")))),"0")</f>
        <v>0</v>
      </c>
      <c r="BO107" s="4" t="str">
        <f>+IF(BE107&lt;&gt;BE108,IF(BE107=0,"100",IF(BE107=1,$BD$123,IF(BE107=2,$BH$123,IF(BE107="x",$BF$123,"")))),"0")</f>
        <v>0</v>
      </c>
      <c r="BP107" s="4">
        <f>+IF(BF107&lt;&gt;BF108,IF(BF107=0,"100",IF(BF107=1,$BD$124,IF(BF107=2,$BH$124,IF(BF107="x",$BF$124,"")))),"0")</f>
        <v>80</v>
      </c>
      <c r="BQ107" s="4" t="str">
        <f>+IF(BG107&lt;&gt;BG108,IF(BG107=0,"100",IF(BG107=1,$BD$125,IF(BG107=2,$BH$125,IF(BG107="x",$BF$125,"")))),"0")</f>
        <v>0</v>
      </c>
      <c r="BR107" s="4">
        <f>+IF(BH107&lt;&gt;BH108,IF(BH107=0,"100",IF(BH107=1,$BD$126,IF(BH107=2,$BH$126,IF(BH107="x",$BF$126,"")))),"0")</f>
        <v>78.33333333333333</v>
      </c>
      <c r="BS107" s="4" t="str">
        <f>+IF(BI107&lt;&gt;BI108,IF(BI107=0,"100",IF(BI107=1,$BD$127,IF(BI107=2,$BH$127,IF(BI107="x",$BF$127,"")))),"0")</f>
        <v>0</v>
      </c>
      <c r="BT107" s="8">
        <f t="shared" si="101"/>
        <v>4</v>
      </c>
      <c r="BU107" s="24">
        <f t="shared" si="93"/>
        <v>71.5</v>
      </c>
      <c r="BV107" s="42">
        <v>7</v>
      </c>
      <c r="BW107" s="12">
        <f aca="true" t="shared" si="147" ref="BW107:CG107">+BW44</f>
        <v>0</v>
      </c>
      <c r="BX107" s="12">
        <f t="shared" si="147"/>
        <v>0</v>
      </c>
      <c r="BY107" s="12">
        <f t="shared" si="147"/>
        <v>0</v>
      </c>
      <c r="BZ107" s="12">
        <f t="shared" si="147"/>
        <v>0</v>
      </c>
      <c r="CA107" s="12">
        <f t="shared" si="147"/>
        <v>0</v>
      </c>
      <c r="CB107" s="12">
        <f t="shared" si="147"/>
        <v>0</v>
      </c>
      <c r="CC107" s="12">
        <f t="shared" si="147"/>
        <v>0</v>
      </c>
      <c r="CD107" s="12">
        <f t="shared" si="147"/>
        <v>0</v>
      </c>
      <c r="CE107" s="12">
        <f t="shared" si="147"/>
        <v>0</v>
      </c>
      <c r="CF107" s="12">
        <f t="shared" si="147"/>
        <v>0</v>
      </c>
      <c r="CG107" s="12">
        <f t="shared" si="147"/>
        <v>0</v>
      </c>
      <c r="CH107" s="4" t="str">
        <f>+IF(BX107&lt;&gt;BX108,IF(BX107=0,"100",IF(BX107=1,$BD$118,IF(BX107=2,$BH$118,IF(BX107="x",$BF$118,"")))),"0")</f>
        <v>0</v>
      </c>
      <c r="CI107" s="4" t="str">
        <f>+IF(BY107&lt;&gt;BY108,IF(BY107=0,"100",IF(BY107=1,$BD$119,IF(BY107=2,$BH$119,IF(BY107="x",$BF$119,"")))),"0")</f>
        <v>0</v>
      </c>
      <c r="CJ107" s="4" t="str">
        <f>+IF(BZ107&lt;&gt;BZ108,IF(BZ107=0,"100",IF(BZ107=1,$BD$120,IF(BZ107=2,$BH$120,IF(BZ107="x",$BF$120,"")))),"0")</f>
        <v>0</v>
      </c>
      <c r="CK107" s="4" t="str">
        <f>+IF(CA107&lt;&gt;CA108,IF(CA107=0,"100",IF(CA107=1,$BD$121,IF(CA107=2,$BH$121,IF(CA107="x",$BF$121,"")))),"0")</f>
        <v>0</v>
      </c>
      <c r="CL107" s="4" t="str">
        <f>+IF(CB107&lt;&gt;CB108,IF(CB107=0,"100",IF(CB107=1,$BD$122,IF(CB107=2,$BH$122,IF(CB107="x",$BF$122,"")))),"0")</f>
        <v>0</v>
      </c>
      <c r="CM107" s="4" t="str">
        <f>+IF(CC107&lt;&gt;CC108,IF(CC107=0,"100",IF(CC107=1,$BD$123,IF(CC107=2,$BH$123,IF(CC107="x",$BF$123,"")))),"0")</f>
        <v>0</v>
      </c>
      <c r="CN107" s="4" t="str">
        <f>+IF(CD107&lt;&gt;CD108,IF(CD107=0,"100",IF(CD107=1,$BD$124,IF(CD107=2,$BH$124,IF(CD107="x",$BF$124,"")))),"0")</f>
        <v>0</v>
      </c>
      <c r="CO107" s="4" t="str">
        <f>+IF(CE107&lt;&gt;CE108,IF(CE107=0,"100",IF(CE107=1,$BD$125,IF(CE107=2,$BH$125,IF(CE107="x",$BF$125,"")))),"0")</f>
        <v>0</v>
      </c>
      <c r="CP107" s="4" t="str">
        <f>+IF(CF107&lt;&gt;CF108,IF(CF107=0,"100",IF(CF107=1,$BD$126,IF(CF107=2,$BH$126,IF(CF107="x",$BF$126,"")))),"0")</f>
        <v>0</v>
      </c>
      <c r="CQ107" s="4" t="str">
        <f>+IF(CG107&lt;&gt;CG108,IF(CG107=0,"100",IF(CG107=1,$BD$127,IF(CG107=2,$BH$127,IF(CG107="x",$BF$127,"")))),"0")</f>
        <v>0</v>
      </c>
      <c r="CR107" s="8">
        <f t="shared" si="103"/>
        <v>0</v>
      </c>
      <c r="CS107" s="19" t="e">
        <f t="shared" si="95"/>
        <v>#DIV/0!</v>
      </c>
      <c r="CT107" s="14"/>
    </row>
    <row r="108" spans="1:98" ht="11.25">
      <c r="A108" s="11"/>
      <c r="B108" s="49"/>
      <c r="C108" s="12" t="str">
        <f>C54</f>
        <v>Локомотив М</v>
      </c>
      <c r="D108" s="12">
        <f aca="true" t="shared" si="148" ref="D108:M108">D54</f>
        <v>2</v>
      </c>
      <c r="E108" s="12" t="str">
        <f t="shared" si="148"/>
        <v>x</v>
      </c>
      <c r="F108" s="12">
        <f t="shared" si="148"/>
        <v>1</v>
      </c>
      <c r="G108" s="12">
        <f t="shared" si="148"/>
        <v>2</v>
      </c>
      <c r="H108" s="12">
        <f t="shared" si="148"/>
        <v>1</v>
      </c>
      <c r="I108" s="12">
        <f t="shared" si="148"/>
        <v>2</v>
      </c>
      <c r="J108" s="12">
        <f t="shared" si="148"/>
        <v>1</v>
      </c>
      <c r="K108" s="12">
        <f t="shared" si="148"/>
        <v>2</v>
      </c>
      <c r="L108" s="12">
        <f t="shared" si="148"/>
        <v>1</v>
      </c>
      <c r="M108" s="12">
        <f t="shared" si="148"/>
        <v>1</v>
      </c>
      <c r="N108" s="7">
        <f>+IF(D107&lt;&gt;D108,IF(D108=0,"100",IF(D108=1,$BD$118,IF(D108=2,$BH$118,IF(D108="x",$BF$118,"")))),"0")</f>
        <v>6.422018348623853</v>
      </c>
      <c r="O108" s="7">
        <f>+IF(E107&lt;&gt;E108,IF(E108=0,"100",IF(E108=1,$BD$119,IF(E108=2,$BH$119,IF(E108="x",$BF$119,"")))),"0")</f>
        <v>10.169491525423728</v>
      </c>
      <c r="P108" s="7">
        <f>+IF(F107&lt;&gt;F108,IF(F108=0,"100",IF(F108=1,$BD$120,IF(F108=2,$BH$120,IF(F108="x",$BF$120,"")))),"0")</f>
        <v>27.77777777777778</v>
      </c>
      <c r="Q108" s="7">
        <f>+IF(G107&lt;&gt;G108,IF(G108=0,"100",IF(G108=1,$BD$121,IF(G108=2,$BH$121,IF(G108="x",$BF$121,"")))),"0")</f>
        <v>5</v>
      </c>
      <c r="R108" s="7">
        <f>+IF(H107&lt;&gt;H108,IF(H108=0,"100",IF(H108=1,$BD$122,IF(H108=2,$BH$122,IF(H108="x",$BF$122,"")))),"0")</f>
        <v>43.58974358974359</v>
      </c>
      <c r="S108" s="7">
        <f>+IF(I107&lt;&gt;I108,IF(I108=0,"100",IF(I108=1,$BD$123,IF(I108=2,$BH$123,IF(I108="x",$BF$123,"")))),"0")</f>
        <v>18.75</v>
      </c>
      <c r="T108" s="7">
        <f>+IF(J107&lt;&gt;J108,IF(J108=0,"100",IF(J108=1,$BD$124,IF(J108=2,$BH$124,IF(J108="x",$BF$124,"")))),"0")</f>
        <v>80</v>
      </c>
      <c r="U108" s="7">
        <f>+IF(K107&lt;&gt;K108,IF(K108=0,"100",IF(K108=1,$BD$125,IF(K108=2,$BH$125,IF(K108="x",$BF$125,"")))),"0")</f>
        <v>32.38095238095238</v>
      </c>
      <c r="V108" s="7">
        <f>+IF(L107&lt;&gt;L108,IF(L108=0,"100",IF(L108=1,$BD$126,IF(L108=2,$BH$126,IF(L108="x",$BF$126,"")))),"0")</f>
        <v>78.33333333333333</v>
      </c>
      <c r="W108" s="7" t="str">
        <f>+IF(M107&lt;&gt;M108,IF(M108=0,"100",IF(M108=1,$BD$127,IF(M108=2,$BH$127,IF(M108="x",$BF$127,"")))),"0")</f>
        <v>0</v>
      </c>
      <c r="X108" s="8">
        <f t="shared" si="97"/>
        <v>9</v>
      </c>
      <c r="Y108" s="25">
        <f t="shared" si="89"/>
        <v>33.6</v>
      </c>
      <c r="Z108" s="50"/>
      <c r="AA108" s="12" t="str">
        <f>AA54</f>
        <v>Ливорно</v>
      </c>
      <c r="AB108" s="12" t="str">
        <f aca="true" t="shared" si="149" ref="AB108:AK108">AB54</f>
        <v>x</v>
      </c>
      <c r="AC108" s="12" t="str">
        <f t="shared" si="149"/>
        <v>x</v>
      </c>
      <c r="AD108" s="12">
        <f t="shared" si="149"/>
        <v>2</v>
      </c>
      <c r="AE108" s="12">
        <f t="shared" si="149"/>
        <v>1</v>
      </c>
      <c r="AF108" s="12" t="str">
        <f t="shared" si="149"/>
        <v>x</v>
      </c>
      <c r="AG108" s="12" t="str">
        <f t="shared" si="149"/>
        <v>x</v>
      </c>
      <c r="AH108" s="12" t="str">
        <f t="shared" si="149"/>
        <v>x</v>
      </c>
      <c r="AI108" s="12">
        <f t="shared" si="149"/>
        <v>2</v>
      </c>
      <c r="AJ108" s="12" t="str">
        <f t="shared" si="149"/>
        <v>x</v>
      </c>
      <c r="AK108" s="12">
        <f t="shared" si="149"/>
        <v>1</v>
      </c>
      <c r="AL108" s="7" t="str">
        <f>+IF(AB107&lt;&gt;AB108,IF(AB108=0,"100",IF(AB108=1,$BD$118,IF(AB108=2,$BH$118,IF(AB108="x",$BF$118,"")))),"0")</f>
        <v>0</v>
      </c>
      <c r="AM108" s="7" t="str">
        <f>+IF(AC107&lt;&gt;AC108,IF(AC108=0,"100",IF(AC108=1,$BD$119,IF(AC108=2,$BH$119,IF(AC108="x",$BF$119,"")))),"0")</f>
        <v>0</v>
      </c>
      <c r="AN108" s="7" t="str">
        <f>+IF(AD107&lt;&gt;AD108,IF(AD108=0,"100",IF(AD108=1,$BD$120,IF(AD108=2,$BH$120,IF(AD108="x",$BF$120,"")))),"0")</f>
        <v>0</v>
      </c>
      <c r="AO108" s="7" t="str">
        <f>+IF(AE107&lt;&gt;AE108,IF(AE108=0,"100",IF(AE108=1,$BD$121,IF(AE108=2,$BH$121,IF(AE108="x",$BF$121,"")))),"0")</f>
        <v>0</v>
      </c>
      <c r="AP108" s="7">
        <f>+IF(AF107&lt;&gt;AF108,IF(AF108=0,"100",IF(AF108=1,$BD$122,IF(AF108=2,$BH$122,IF(AF108="x",$BF$122,"")))),"0")</f>
        <v>25.641025641025642</v>
      </c>
      <c r="AQ108" s="7">
        <f>+IF(AG107&lt;&gt;AG108,IF(AG108=0,"100",IF(AG108=1,$BD$123,IF(AG108=2,$BH$123,IF(AG108="x",$BF$123,"")))),"0")</f>
        <v>28.571428571428573</v>
      </c>
      <c r="AR108" s="7" t="str">
        <f>+IF(AH107&lt;&gt;AH108,IF(AH108=0,"100",IF(AH108=1,$BD$124,IF(AH108=2,$BH$124,IF(AH108="x",$BF$124,"")))),"0")</f>
        <v>0</v>
      </c>
      <c r="AS108" s="7">
        <f>+IF(AI107&lt;&gt;AI108,IF(AI108=0,"100",IF(AI108=1,$BD$125,IF(AI108=2,$BH$125,IF(AI108="x",$BF$125,"")))),"0")</f>
        <v>32.38095238095238</v>
      </c>
      <c r="AT108" s="7" t="str">
        <f>+IF(AJ107&lt;&gt;AJ108,IF(AJ108=0,"100",IF(AJ108=1,$BD$126,IF(AJ108=2,$BH$126,IF(AJ108="x",$BF$126,"")))),"0")</f>
        <v>0</v>
      </c>
      <c r="AU108" s="7">
        <f>+IF(AK107&lt;&gt;AK108,IF(AK108=0,"100",IF(AK108=1,$BD$127,IF(AK108=2,$BH$127,IF(AK108="x",$BF$127,"")))),"0")</f>
        <v>71.66666666666667</v>
      </c>
      <c r="AV108" s="8">
        <f t="shared" si="99"/>
        <v>4</v>
      </c>
      <c r="AW108" s="25">
        <f t="shared" si="91"/>
        <v>39.6</v>
      </c>
      <c r="AX108" s="43"/>
      <c r="AY108" s="12" t="str">
        <f>AY54</f>
        <v>Марсель</v>
      </c>
      <c r="AZ108" s="12">
        <f aca="true" t="shared" si="150" ref="AZ108:BI108">AZ54</f>
        <v>1</v>
      </c>
      <c r="BA108" s="12">
        <f t="shared" si="150"/>
        <v>1</v>
      </c>
      <c r="BB108" s="12" t="str">
        <f t="shared" si="150"/>
        <v>x</v>
      </c>
      <c r="BC108" s="12">
        <f t="shared" si="150"/>
        <v>1</v>
      </c>
      <c r="BD108" s="12">
        <f t="shared" si="150"/>
        <v>1</v>
      </c>
      <c r="BE108" s="12">
        <f t="shared" si="150"/>
        <v>2</v>
      </c>
      <c r="BF108" s="12" t="str">
        <f t="shared" si="150"/>
        <v>x</v>
      </c>
      <c r="BG108" s="12">
        <f t="shared" si="150"/>
        <v>1</v>
      </c>
      <c r="BH108" s="12" t="str">
        <f t="shared" si="150"/>
        <v>x</v>
      </c>
      <c r="BI108" s="12">
        <f t="shared" si="150"/>
        <v>1</v>
      </c>
      <c r="BJ108" s="7">
        <f>+IF(AZ107&lt;&gt;AZ108,IF(AZ108=0,"100",IF(AZ108=1,$BD$118,IF(AZ108=2,$BH$118,IF(AZ108="x",$BF$118,"")))),"0")</f>
        <v>77.98165137614679</v>
      </c>
      <c r="BK108" s="7" t="str">
        <f>+IF(BA107&lt;&gt;BA108,IF(BA108=0,"100",IF(BA108=1,$BD$119,IF(BA108=2,$BH$119,IF(BA108="x",$BF$119,"")))),"0")</f>
        <v>0</v>
      </c>
      <c r="BL108" s="7">
        <f>+IF(BB107&lt;&gt;BB108,IF(BB108=0,"100",IF(BB108=1,$BD$120,IF(BB108=2,$BH$120,IF(BB108="x",$BF$120,"")))),"0")</f>
        <v>10.185185185185185</v>
      </c>
      <c r="BM108" s="7" t="str">
        <f>+IF(BC107&lt;&gt;BC108,IF(BC108=0,"100",IF(BC108=1,$BD$121,IF(BC108=2,$BH$121,IF(BC108="x",$BF$121,"")))),"0")</f>
        <v>0</v>
      </c>
      <c r="BN108" s="7" t="str">
        <f>+IF(BD107&lt;&gt;BD108,IF(BD108=0,"100",IF(BD108=1,$BD$122,IF(BD108=2,$BH$122,IF(BD108="x",$BF$122,"")))),"0")</f>
        <v>0</v>
      </c>
      <c r="BO108" s="7" t="str">
        <f>+IF(BE107&lt;&gt;BE108,IF(BE108=0,"100",IF(BE108=1,$BD$123,IF(BE108=2,$BH$123,IF(BE108="x",$BF$123,"")))),"0")</f>
        <v>0</v>
      </c>
      <c r="BP108" s="7">
        <f>+IF(BF107&lt;&gt;BF108,IF(BF108=0,"100",IF(BF108=1,$BD$124,IF(BF108=2,$BH$124,IF(BF108="x",$BF$124,"")))),"0")</f>
        <v>13.043478260869565</v>
      </c>
      <c r="BQ108" s="7" t="str">
        <f>+IF(BG107&lt;&gt;BG108,IF(BG108=0,"100",IF(BG108=1,$BD$125,IF(BG108=2,$BH$125,IF(BG108="x",$BF$125,"")))),"0")</f>
        <v>0</v>
      </c>
      <c r="BR108" s="7">
        <f>+IF(BH107&lt;&gt;BH108,IF(BH108=0,"100",IF(BH108=1,$BD$126,IF(BH108=2,$BH$126,IF(BH108="x",$BF$126,"")))),"0")</f>
        <v>15.833333333333334</v>
      </c>
      <c r="BS108" s="7" t="str">
        <f>+IF(BI107&lt;&gt;BI108,IF(BI108=0,"100",IF(BI108=1,$BD$127,IF(BI108=2,$BH$127,IF(BI108="x",$BF$127,"")))),"0")</f>
        <v>0</v>
      </c>
      <c r="BT108" s="8">
        <f t="shared" si="101"/>
        <v>4</v>
      </c>
      <c r="BU108" s="25">
        <f t="shared" si="93"/>
        <v>29.3</v>
      </c>
      <c r="BV108" s="43"/>
      <c r="BW108" s="12">
        <f aca="true" t="shared" si="151" ref="BW108:CG108">+BW45</f>
        <v>0</v>
      </c>
      <c r="BX108" s="12">
        <f t="shared" si="151"/>
        <v>0</v>
      </c>
      <c r="BY108" s="12">
        <f t="shared" si="151"/>
        <v>0</v>
      </c>
      <c r="BZ108" s="12">
        <f t="shared" si="151"/>
        <v>0</v>
      </c>
      <c r="CA108" s="12">
        <f t="shared" si="151"/>
        <v>0</v>
      </c>
      <c r="CB108" s="12">
        <f t="shared" si="151"/>
        <v>0</v>
      </c>
      <c r="CC108" s="12">
        <f t="shared" si="151"/>
        <v>0</v>
      </c>
      <c r="CD108" s="12">
        <f t="shared" si="151"/>
        <v>0</v>
      </c>
      <c r="CE108" s="12">
        <f t="shared" si="151"/>
        <v>0</v>
      </c>
      <c r="CF108" s="12">
        <f t="shared" si="151"/>
        <v>0</v>
      </c>
      <c r="CG108" s="12">
        <f t="shared" si="151"/>
        <v>0</v>
      </c>
      <c r="CH108" s="7" t="str">
        <f>+IF(BX107&lt;&gt;BX108,IF(BX108=0,"100",IF(BX108=1,$BD$118,IF(BX108=2,$BH$118,IF(BX108="x",$BF$118,"")))),"0")</f>
        <v>0</v>
      </c>
      <c r="CI108" s="7" t="str">
        <f>+IF(BY107&lt;&gt;BY108,IF(BY108=0,"100",IF(BY108=1,$BD$119,IF(BY108=2,$BH$119,IF(BY108="x",$BF$119,"")))),"0")</f>
        <v>0</v>
      </c>
      <c r="CJ108" s="7" t="str">
        <f>+IF(BZ107&lt;&gt;BZ108,IF(BZ108=0,"100",IF(BZ108=1,$BD$120,IF(BZ108=2,$BH$120,IF(BZ108="x",$BF$120,"")))),"0")</f>
        <v>0</v>
      </c>
      <c r="CK108" s="7" t="str">
        <f>+IF(CA107&lt;&gt;CA108,IF(CA108=0,"100",IF(CA108=1,$BD$121,IF(CA108=2,$BH$121,IF(CA108="x",$BF$121,"")))),"0")</f>
        <v>0</v>
      </c>
      <c r="CL108" s="7" t="str">
        <f>+IF(CB107&lt;&gt;CB108,IF(CB108=0,"100",IF(CB108=1,$BD$122,IF(CB108=2,$BH$122,IF(CB108="x",$BF$122,"")))),"0")</f>
        <v>0</v>
      </c>
      <c r="CM108" s="7" t="str">
        <f>+IF(CC107&lt;&gt;CC108,IF(CC108=0,"100",IF(CC108=1,$BD$123,IF(CC108=2,$BH$123,IF(CC108="x",$BF$123,"")))),"0")</f>
        <v>0</v>
      </c>
      <c r="CN108" s="7" t="str">
        <f>+IF(CD107&lt;&gt;CD108,IF(CD108=0,"100",IF(CD108=1,$BD$124,IF(CD108=2,$BH$124,IF(CD108="x",$BF$124,"")))),"0")</f>
        <v>0</v>
      </c>
      <c r="CO108" s="7" t="str">
        <f>+IF(CE107&lt;&gt;CE108,IF(CE108=0,"100",IF(CE108=1,$BD$125,IF(CE108=2,$BH$125,IF(CE108="x",$BF$125,"")))),"0")</f>
        <v>0</v>
      </c>
      <c r="CP108" s="7" t="str">
        <f>+IF(CF107&lt;&gt;CF108,IF(CF108=0,"100",IF(CF108=1,$BD$126,IF(CF108=2,$BH$126,IF(CF108="x",$BF$126,"")))),"0")</f>
        <v>0</v>
      </c>
      <c r="CQ108" s="7" t="str">
        <f>+IF(CG107&lt;&gt;CG108,IF(CG108=0,"100",IF(CG108=1,$BD$127,IF(CG108=2,$BH$127,IF(CG108="x",$BF$127,"")))),"0")</f>
        <v>0</v>
      </c>
      <c r="CR108" s="8">
        <f t="shared" si="103"/>
        <v>0</v>
      </c>
      <c r="CS108" s="18" t="e">
        <f t="shared" si="95"/>
        <v>#DIV/0!</v>
      </c>
      <c r="CT108" s="14"/>
    </row>
    <row r="109" spans="1:98" ht="11.25">
      <c r="A109" s="11"/>
      <c r="B109" s="47">
        <v>8</v>
      </c>
      <c r="C109" s="4" t="str">
        <f>C56</f>
        <v>Фортуна</v>
      </c>
      <c r="D109" s="4">
        <f aca="true" t="shared" si="152" ref="D109:M109">D56</f>
        <v>2</v>
      </c>
      <c r="E109" s="4">
        <f t="shared" si="152"/>
        <v>1</v>
      </c>
      <c r="F109" s="4">
        <f t="shared" si="152"/>
        <v>0</v>
      </c>
      <c r="G109" s="4">
        <f t="shared" si="152"/>
        <v>1</v>
      </c>
      <c r="H109" s="4">
        <f t="shared" si="152"/>
        <v>2</v>
      </c>
      <c r="I109" s="4">
        <f t="shared" si="152"/>
        <v>1</v>
      </c>
      <c r="J109" s="4">
        <f t="shared" si="152"/>
        <v>1</v>
      </c>
      <c r="K109" s="4">
        <f t="shared" si="152"/>
        <v>1</v>
      </c>
      <c r="L109" s="4">
        <f t="shared" si="152"/>
        <v>1</v>
      </c>
      <c r="M109" s="4">
        <f t="shared" si="152"/>
        <v>2</v>
      </c>
      <c r="N109" s="4">
        <f>+IF(D109&lt;&gt;D110,IF(D109=0,"100",IF(D109=1,$BD$118,IF(D109=2,$BH$118,IF(D109="x",$BF$118,"")))),"0")</f>
        <v>6.422018348623853</v>
      </c>
      <c r="O109" s="4" t="str">
        <f>+IF(E109&lt;&gt;E110,IF(E109=0,"100",IF(E109=1,$BD$119,IF(E109=2,$BH$119,IF(E109="x",$BF$119,"")))),"0")</f>
        <v>0</v>
      </c>
      <c r="P109" s="4" t="str">
        <f>+IF(F109&lt;&gt;F110,IF(F109=0,"100",IF(F109=1,$BD$120,IF(F109=2,$BH$120,IF(F109="x",$BF$120,"")))),"0")</f>
        <v>100</v>
      </c>
      <c r="Q109" s="4" t="str">
        <f>+IF(G109&lt;&gt;G110,IF(G109=0,"100",IF(G109=1,$BD$121,IF(G109=2,$BH$121,IF(G109="x",$BF$121,"")))),"0")</f>
        <v>0</v>
      </c>
      <c r="R109" s="4">
        <f>+IF(H109&lt;&gt;H110,IF(H109=0,"100",IF(H109=1,$BD$122,IF(H109=2,$BH$122,IF(H109="x",$BF$122,"")))),"0")</f>
        <v>30.76923076923077</v>
      </c>
      <c r="S109" s="4" t="str">
        <f>+IF(I109&lt;&gt;I110,IF(I109=0,"100",IF(I109=1,$BD$123,IF(I109=2,$BH$123,IF(I109="x",$BF$123,"")))),"0")</f>
        <v>0</v>
      </c>
      <c r="T109" s="4" t="str">
        <f>+IF(J109&lt;&gt;J110,IF(J109=0,"100",IF(J109=1,$BD$124,IF(J109=2,$BH$124,IF(J109="x",$BF$124,"")))),"0")</f>
        <v>0</v>
      </c>
      <c r="U109" s="4">
        <f>+IF(K109&lt;&gt;K110,IF(K109=0,"100",IF(K109=1,$BD$125,IF(K109=2,$BH$125,IF(K109="x",$BF$125,"")))),"0")</f>
        <v>39.04761904761905</v>
      </c>
      <c r="V109" s="4" t="str">
        <f>+IF(L109&lt;&gt;L110,IF(L109=0,"100",IF(L109=1,$BD$126,IF(L109=2,$BH$126,IF(L109="x",$BF$126,"")))),"0")</f>
        <v>0</v>
      </c>
      <c r="W109" s="4" t="str">
        <f>+IF(M109&lt;&gt;M110,IF(M109=0,"100",IF(M109=1,$BD$127,IF(M109=2,$BH$127,IF(M109="x",$BF$127,"")))),"0")</f>
        <v>0</v>
      </c>
      <c r="X109" s="8">
        <f t="shared" si="97"/>
        <v>4</v>
      </c>
      <c r="Y109" s="24">
        <f t="shared" si="89"/>
        <v>44.1</v>
      </c>
      <c r="Z109" s="48">
        <v>8</v>
      </c>
      <c r="AA109" s="4" t="str">
        <f>AA56</f>
        <v>Ингольштадт</v>
      </c>
      <c r="AB109" s="4">
        <f aca="true" t="shared" si="153" ref="AB109:AK109">AB56</f>
        <v>1</v>
      </c>
      <c r="AC109" s="4">
        <f t="shared" si="153"/>
        <v>1</v>
      </c>
      <c r="AD109" s="4">
        <f t="shared" si="153"/>
        <v>2</v>
      </c>
      <c r="AE109" s="4">
        <f t="shared" si="153"/>
        <v>1</v>
      </c>
      <c r="AF109" s="4">
        <f t="shared" si="153"/>
        <v>1</v>
      </c>
      <c r="AG109" s="4">
        <f t="shared" si="153"/>
        <v>0</v>
      </c>
      <c r="AH109" s="4" t="str">
        <f t="shared" si="153"/>
        <v>x</v>
      </c>
      <c r="AI109" s="4">
        <f t="shared" si="153"/>
        <v>1</v>
      </c>
      <c r="AJ109" s="4">
        <f t="shared" si="153"/>
        <v>1</v>
      </c>
      <c r="AK109" s="4">
        <f t="shared" si="153"/>
        <v>1</v>
      </c>
      <c r="AL109" s="4" t="str">
        <f>+IF(AB109&lt;&gt;AB110,IF(AB109=0,"100",IF(AB109=1,$BD$118,IF(AB109=2,$BH$118,IF(AB109="x",$BF$118,"")))),"0")</f>
        <v>0</v>
      </c>
      <c r="AM109" s="4" t="str">
        <f>+IF(AC109&lt;&gt;AC110,IF(AC109=0,"100",IF(AC109=1,$BD$119,IF(AC109=2,$BH$119,IF(AC109="x",$BF$119,"")))),"0")</f>
        <v>0</v>
      </c>
      <c r="AN109" s="4" t="str">
        <f>+IF(AD109&lt;&gt;AD110,IF(AD109=0,"100",IF(AD109=1,$BD$120,IF(AD109=2,$BH$120,IF(AD109="x",$BF$120,"")))),"0")</f>
        <v>0</v>
      </c>
      <c r="AO109" s="4" t="str">
        <f>+IF(AE109&lt;&gt;AE110,IF(AE109=0,"100",IF(AE109=1,$BD$121,IF(AE109=2,$BH$121,IF(AE109="x",$BF$121,"")))),"0")</f>
        <v>0</v>
      </c>
      <c r="AP109" s="4">
        <f>+IF(AF109&lt;&gt;AF110,IF(AF109=0,"100",IF(AF109=1,$BD$122,IF(AF109=2,$BH$122,IF(AF109="x",$BF$122,"")))),"0")</f>
        <v>43.58974358974359</v>
      </c>
      <c r="AQ109" s="4" t="str">
        <f>+IF(AG109&lt;&gt;AG110,IF(AG109=0,"100",IF(AG109=1,$BD$123,IF(AG109=2,$BH$123,IF(AG109="x",$BF$123,"")))),"0")</f>
        <v>100</v>
      </c>
      <c r="AR109" s="4">
        <f>+IF(AH109&lt;&gt;AH110,IF(AH109=0,"100",IF(AH109=1,$BD$124,IF(AH109=2,$BH$124,IF(AH109="x",$BF$124,"")))),"0")</f>
        <v>13.043478260869565</v>
      </c>
      <c r="AS109" s="4">
        <f>+IF(AI109&lt;&gt;AI110,IF(AI109=0,"100",IF(AI109=1,$BD$125,IF(AI109=2,$BH$125,IF(AI109="x",$BF$125,"")))),"0")</f>
        <v>39.04761904761905</v>
      </c>
      <c r="AT109" s="4">
        <f>+IF(AJ109&lt;&gt;AJ110,IF(AJ109=0,"100",IF(AJ109=1,$BD$126,IF(AJ109=2,$BH$126,IF(AJ109="x",$BF$126,"")))),"0")</f>
        <v>78.33333333333333</v>
      </c>
      <c r="AU109" s="4" t="str">
        <f>+IF(AK109&lt;&gt;AK110,IF(AK109=0,"100",IF(AK109=1,$BD$127,IF(AK109=2,$BH$127,IF(AK109="x",$BF$127,"")))),"0")</f>
        <v>0</v>
      </c>
      <c r="AV109" s="8">
        <f t="shared" si="99"/>
        <v>5</v>
      </c>
      <c r="AW109" s="24">
        <f t="shared" si="91"/>
        <v>54.8</v>
      </c>
      <c r="AX109" s="40">
        <v>8</v>
      </c>
      <c r="AY109" s="4" t="str">
        <f>AY56</f>
        <v>Кр.Советов</v>
      </c>
      <c r="AZ109" s="4">
        <f aca="true" t="shared" si="154" ref="AZ109:BI109">AZ56</f>
        <v>1</v>
      </c>
      <c r="BA109" s="4">
        <f t="shared" si="154"/>
        <v>1</v>
      </c>
      <c r="BB109" s="4">
        <f t="shared" si="154"/>
        <v>2</v>
      </c>
      <c r="BC109" s="4">
        <f t="shared" si="154"/>
        <v>1</v>
      </c>
      <c r="BD109" s="4">
        <f t="shared" si="154"/>
        <v>0</v>
      </c>
      <c r="BE109" s="4">
        <f t="shared" si="154"/>
        <v>1</v>
      </c>
      <c r="BF109" s="4">
        <f t="shared" si="154"/>
        <v>1</v>
      </c>
      <c r="BG109" s="4">
        <f t="shared" si="154"/>
        <v>2</v>
      </c>
      <c r="BH109" s="4">
        <f t="shared" si="154"/>
        <v>1</v>
      </c>
      <c r="BI109" s="4">
        <f t="shared" si="154"/>
        <v>1</v>
      </c>
      <c r="BJ109" s="4" t="str">
        <f>+IF(AZ109&lt;&gt;AZ110,IF(AZ109=0,"100",IF(AZ109=1,$BD$118,IF(AZ109=2,$BH$118,IF(AZ109="x",$BF$118,"")))),"0")</f>
        <v>0</v>
      </c>
      <c r="BK109" s="4" t="str">
        <f>+IF(BA109&lt;&gt;BA110,IF(BA109=0,"100",IF(BA109=1,$BD$119,IF(BA109=2,$BH$119,IF(BA109="x",$BF$119,"")))),"0")</f>
        <v>0</v>
      </c>
      <c r="BL109" s="4">
        <f>+IF(BB109&lt;&gt;BB110,IF(BB109=0,"100",IF(BB109=1,$BD$120,IF(BB109=2,$BH$120,IF(BB109="x",$BF$120,"")))),"0")</f>
        <v>62.03703703703704</v>
      </c>
      <c r="BM109" s="4" t="str">
        <f>+IF(BC109&lt;&gt;BC110,IF(BC109=0,"100",IF(BC109=1,$BD$121,IF(BC109=2,$BH$121,IF(BC109="x",$BF$121,"")))),"0")</f>
        <v>0</v>
      </c>
      <c r="BN109" s="4" t="str">
        <f>+IF(BD109&lt;&gt;BD110,IF(BD109=0,"100",IF(BD109=1,$BD$122,IF(BD109=2,$BH$122,IF(BD109="x",$BF$122,"")))),"0")</f>
        <v>100</v>
      </c>
      <c r="BO109" s="4">
        <f>+IF(BE109&lt;&gt;BE110,IF(BE109=0,"100",IF(BE109=1,$BD$123,IF(BE109=2,$BH$123,IF(BE109="x",$BF$123,"")))),"0")</f>
        <v>51.785714285714285</v>
      </c>
      <c r="BP109" s="4">
        <f>+IF(BF109&lt;&gt;BF110,IF(BF109=0,"100",IF(BF109=1,$BD$124,IF(BF109=2,$BH$124,IF(BF109="x",$BF$124,"")))),"0")</f>
        <v>80</v>
      </c>
      <c r="BQ109" s="4">
        <f>+IF(BG109&lt;&gt;BG110,IF(BG109=0,"100",IF(BG109=1,$BD$125,IF(BG109=2,$BH$125,IF(BG109="x",$BF$125,"")))),"0")</f>
        <v>32.38095238095238</v>
      </c>
      <c r="BR109" s="4" t="str">
        <f>+IF(BH109&lt;&gt;BH110,IF(BH109=0,"100",IF(BH109=1,$BD$126,IF(BH109=2,$BH$126,IF(BH109="x",$BF$126,"")))),"0")</f>
        <v>0</v>
      </c>
      <c r="BS109" s="4">
        <f>+IF(BI109&lt;&gt;BI110,IF(BI109=0,"100",IF(BI109=1,$BD$127,IF(BI109=2,$BH$127,IF(BI109="x",$BF$127,"")))),"0")</f>
        <v>71.66666666666667</v>
      </c>
      <c r="BT109" s="8">
        <f t="shared" si="101"/>
        <v>6</v>
      </c>
      <c r="BU109" s="24">
        <f t="shared" si="93"/>
        <v>66.3</v>
      </c>
      <c r="BV109" s="40">
        <v>8</v>
      </c>
      <c r="BW109" s="4">
        <f aca="true" t="shared" si="155" ref="BW109:CG109">+BW47</f>
        <v>0</v>
      </c>
      <c r="BX109" s="4">
        <f t="shared" si="155"/>
        <v>0</v>
      </c>
      <c r="BY109" s="4">
        <f t="shared" si="155"/>
        <v>0</v>
      </c>
      <c r="BZ109" s="4">
        <f t="shared" si="155"/>
        <v>0</v>
      </c>
      <c r="CA109" s="4">
        <f t="shared" si="155"/>
        <v>0</v>
      </c>
      <c r="CB109" s="4">
        <f t="shared" si="155"/>
        <v>0</v>
      </c>
      <c r="CC109" s="4">
        <f t="shared" si="155"/>
        <v>0</v>
      </c>
      <c r="CD109" s="4">
        <f t="shared" si="155"/>
        <v>0</v>
      </c>
      <c r="CE109" s="4">
        <f t="shared" si="155"/>
        <v>0</v>
      </c>
      <c r="CF109" s="4">
        <f t="shared" si="155"/>
        <v>0</v>
      </c>
      <c r="CG109" s="4">
        <f t="shared" si="155"/>
        <v>0</v>
      </c>
      <c r="CH109" s="4" t="str">
        <f>+IF(BX109&lt;&gt;BX110,IF(BX109=0,"100",IF(BX109=1,$BD$118,IF(BX109=2,$BH$118,IF(BX109="x",$BF$118,"")))),"0")</f>
        <v>0</v>
      </c>
      <c r="CI109" s="4" t="str">
        <f>+IF(BY109&lt;&gt;BY110,IF(BY109=0,"100",IF(BY109=1,$BD$119,IF(BY109=2,$BH$119,IF(BY109="x",$BF$119,"")))),"0")</f>
        <v>0</v>
      </c>
      <c r="CJ109" s="4" t="str">
        <f>+IF(BZ109&lt;&gt;BZ110,IF(BZ109=0,"100",IF(BZ109=1,$BD$120,IF(BZ109=2,$BH$120,IF(BZ109="x",$BF$120,"")))),"0")</f>
        <v>0</v>
      </c>
      <c r="CK109" s="4" t="str">
        <f>+IF(CA109&lt;&gt;CA110,IF(CA109=0,"100",IF(CA109=1,$BD$121,IF(CA109=2,$BH$121,IF(CA109="x",$BF$121,"")))),"0")</f>
        <v>0</v>
      </c>
      <c r="CL109" s="4" t="str">
        <f>+IF(CB109&lt;&gt;CB110,IF(CB109=0,"100",IF(CB109=1,$BD$122,IF(CB109=2,$BH$122,IF(CB109="x",$BF$122,"")))),"0")</f>
        <v>0</v>
      </c>
      <c r="CM109" s="4" t="str">
        <f>+IF(CC109&lt;&gt;CC110,IF(CC109=0,"100",IF(CC109=1,$BD$123,IF(CC109=2,$BH$123,IF(CC109="x",$BF$123,"")))),"0")</f>
        <v>0</v>
      </c>
      <c r="CN109" s="4" t="str">
        <f>+IF(CD109&lt;&gt;CD110,IF(CD109=0,"100",IF(CD109=1,$BD$124,IF(CD109=2,$BH$124,IF(CD109="x",$BF$124,"")))),"0")</f>
        <v>0</v>
      </c>
      <c r="CO109" s="4" t="str">
        <f>+IF(CE109&lt;&gt;CE110,IF(CE109=0,"100",IF(CE109=1,$BD$125,IF(CE109=2,$BH$125,IF(CE109="x",$BF$125,"")))),"0")</f>
        <v>0</v>
      </c>
      <c r="CP109" s="4" t="str">
        <f>+IF(CF109&lt;&gt;CF110,IF(CF109=0,"100",IF(CF109=1,$BD$126,IF(CF109=2,$BH$126,IF(CF109="x",$BF$126,"")))),"0")</f>
        <v>0</v>
      </c>
      <c r="CQ109" s="4" t="str">
        <f>+IF(CG109&lt;&gt;CG110,IF(CG109=0,"100",IF(CG109=1,$BD$127,IF(CG109=2,$BH$127,IF(CG109="x",$BF$127,"")))),"0")</f>
        <v>0</v>
      </c>
      <c r="CR109" s="8">
        <f t="shared" si="103"/>
        <v>0</v>
      </c>
      <c r="CS109" s="19" t="e">
        <f t="shared" si="95"/>
        <v>#DIV/0!</v>
      </c>
      <c r="CT109" s="14"/>
    </row>
    <row r="110" spans="1:98" ht="11.25">
      <c r="A110" s="11"/>
      <c r="B110" s="47"/>
      <c r="C110" s="4" t="str">
        <f>C57</f>
        <v>Ноттс Каунти</v>
      </c>
      <c r="D110" s="4">
        <f aca="true" t="shared" si="156" ref="D110:M110">D57</f>
        <v>1</v>
      </c>
      <c r="E110" s="4">
        <f t="shared" si="156"/>
        <v>1</v>
      </c>
      <c r="F110" s="4">
        <f t="shared" si="156"/>
        <v>2</v>
      </c>
      <c r="G110" s="4">
        <f t="shared" si="156"/>
        <v>1</v>
      </c>
      <c r="H110" s="4">
        <f t="shared" si="156"/>
        <v>1</v>
      </c>
      <c r="I110" s="4">
        <f t="shared" si="156"/>
        <v>1</v>
      </c>
      <c r="J110" s="4">
        <f t="shared" si="156"/>
        <v>1</v>
      </c>
      <c r="K110" s="4">
        <f t="shared" si="156"/>
        <v>2</v>
      </c>
      <c r="L110" s="4">
        <f t="shared" si="156"/>
        <v>1</v>
      </c>
      <c r="M110" s="4">
        <f t="shared" si="156"/>
        <v>2</v>
      </c>
      <c r="N110" s="7">
        <f>+IF(D109&lt;&gt;D110,IF(D110=0,"100",IF(D110=1,$BD$118,IF(D110=2,$BH$118,IF(D110="x",$BF$118,"")))),"0")</f>
        <v>77.98165137614679</v>
      </c>
      <c r="O110" s="7" t="str">
        <f>+IF(E109&lt;&gt;E110,IF(E110=0,"100",IF(E110=1,$BD$119,IF(E110=2,$BH$119,IF(E110="x",$BF$119,"")))),"0")</f>
        <v>0</v>
      </c>
      <c r="P110" s="7">
        <f>+IF(F109&lt;&gt;F110,IF(F110=0,"100",IF(F110=1,$BD$120,IF(F110=2,$BH$120,IF(F110="x",$BF$120,"")))),"0")</f>
        <v>62.03703703703704</v>
      </c>
      <c r="Q110" s="7" t="str">
        <f>+IF(G109&lt;&gt;G110,IF(G110=0,"100",IF(G110=1,$BD$121,IF(G110=2,$BH$121,IF(G110="x",$BF$121,"")))),"0")</f>
        <v>0</v>
      </c>
      <c r="R110" s="7">
        <f>+IF(H109&lt;&gt;H110,IF(H110=0,"100",IF(H110=1,$BD$122,IF(H110=2,$BH$122,IF(H110="x",$BF$122,"")))),"0")</f>
        <v>43.58974358974359</v>
      </c>
      <c r="S110" s="7" t="str">
        <f>+IF(I109&lt;&gt;I110,IF(I110=0,"100",IF(I110=1,$BD$123,IF(I110=2,$BH$123,IF(I110="x",$BF$123,"")))),"0")</f>
        <v>0</v>
      </c>
      <c r="T110" s="7" t="str">
        <f>+IF(J109&lt;&gt;J110,IF(J110=0,"100",IF(J110=1,$BD$124,IF(J110=2,$BH$124,IF(J110="x",$BF$124,"")))),"0")</f>
        <v>0</v>
      </c>
      <c r="U110" s="7">
        <f>+IF(K109&lt;&gt;K110,IF(K110=0,"100",IF(K110=1,$BD$125,IF(K110=2,$BH$125,IF(K110="x",$BF$125,"")))),"0")</f>
        <v>32.38095238095238</v>
      </c>
      <c r="V110" s="7" t="str">
        <f>+IF(L109&lt;&gt;L110,IF(L110=0,"100",IF(L110=1,$BD$126,IF(L110=2,$BH$126,IF(L110="x",$BF$126,"")))),"0")</f>
        <v>0</v>
      </c>
      <c r="W110" s="7" t="str">
        <f>+IF(M109&lt;&gt;M110,IF(M110=0,"100",IF(M110=1,$BD$127,IF(M110=2,$BH$127,IF(M110="x",$BF$127,"")))),"0")</f>
        <v>0</v>
      </c>
      <c r="X110" s="8">
        <f t="shared" si="97"/>
        <v>4</v>
      </c>
      <c r="Y110" s="25">
        <f t="shared" si="89"/>
        <v>54</v>
      </c>
      <c r="Z110" s="48"/>
      <c r="AA110" s="4" t="str">
        <f>AA57</f>
        <v>Работнички</v>
      </c>
      <c r="AB110" s="4">
        <f aca="true" t="shared" si="157" ref="AB110:AK110">AB57</f>
        <v>1</v>
      </c>
      <c r="AC110" s="4">
        <f t="shared" si="157"/>
        <v>1</v>
      </c>
      <c r="AD110" s="4">
        <f t="shared" si="157"/>
        <v>2</v>
      </c>
      <c r="AE110" s="4">
        <f t="shared" si="157"/>
        <v>1</v>
      </c>
      <c r="AF110" s="4">
        <f t="shared" si="157"/>
        <v>2</v>
      </c>
      <c r="AG110" s="4">
        <f t="shared" si="157"/>
        <v>1</v>
      </c>
      <c r="AH110" s="4">
        <f t="shared" si="157"/>
        <v>1</v>
      </c>
      <c r="AI110" s="4" t="str">
        <f t="shared" si="157"/>
        <v>x</v>
      </c>
      <c r="AJ110" s="4" t="str">
        <f t="shared" si="157"/>
        <v>x</v>
      </c>
      <c r="AK110" s="4">
        <f t="shared" si="157"/>
        <v>1</v>
      </c>
      <c r="AL110" s="7" t="str">
        <f>+IF(AB109&lt;&gt;AB110,IF(AB110=0,"100",IF(AB110=1,$BD$118,IF(AB110=2,$BH$118,IF(AB110="x",$BF$118,"")))),"0")</f>
        <v>0</v>
      </c>
      <c r="AM110" s="7" t="str">
        <f>+IF(AC109&lt;&gt;AC110,IF(AC110=0,"100",IF(AC110=1,$BD$119,IF(AC110=2,$BH$119,IF(AC110="x",$BF$119,"")))),"0")</f>
        <v>0</v>
      </c>
      <c r="AN110" s="7" t="str">
        <f>+IF(AD109&lt;&gt;AD110,IF(AD110=0,"100",IF(AD110=1,$BD$120,IF(AD110=2,$BH$120,IF(AD110="x",$BF$120,"")))),"0")</f>
        <v>0</v>
      </c>
      <c r="AO110" s="7" t="str">
        <f>+IF(AE109&lt;&gt;AE110,IF(AE110=0,"100",IF(AE110=1,$BD$121,IF(AE110=2,$BH$121,IF(AE110="x",$BF$121,"")))),"0")</f>
        <v>0</v>
      </c>
      <c r="AP110" s="7">
        <f>+IF(AF109&lt;&gt;AF110,IF(AF110=0,"100",IF(AF110=1,$BD$122,IF(AF110=2,$BH$122,IF(AF110="x",$BF$122,"")))),"0")</f>
        <v>30.76923076923077</v>
      </c>
      <c r="AQ110" s="7">
        <f>+IF(AG109&lt;&gt;AG110,IF(AG110=0,"100",IF(AG110=1,$BD$123,IF(AG110=2,$BH$123,IF(AG110="x",$BF$123,"")))),"0")</f>
        <v>51.785714285714285</v>
      </c>
      <c r="AR110" s="7">
        <f>+IF(AH109&lt;&gt;AH110,IF(AH110=0,"100",IF(AH110=1,$BD$124,IF(AH110=2,$BH$124,IF(AH110="x",$BF$124,"")))),"0")</f>
        <v>80</v>
      </c>
      <c r="AS110" s="7">
        <f>+IF(AI109&lt;&gt;AI110,IF(AI110=0,"100",IF(AI110=1,$BD$125,IF(AI110=2,$BH$125,IF(AI110="x",$BF$125,"")))),"0")</f>
        <v>28.571428571428573</v>
      </c>
      <c r="AT110" s="7">
        <f>+IF(AJ109&lt;&gt;AJ110,IF(AJ110=0,"100",IF(AJ110=1,$BD$126,IF(AJ110=2,$BH$126,IF(AJ110="x",$BF$126,"")))),"0")</f>
        <v>15.833333333333334</v>
      </c>
      <c r="AU110" s="7" t="str">
        <f>+IF(AK109&lt;&gt;AK110,IF(AK110=0,"100",IF(AK110=1,$BD$127,IF(AK110=2,$BH$127,IF(AK110="x",$BF$127,"")))),"0")</f>
        <v>0</v>
      </c>
      <c r="AV110" s="8">
        <f t="shared" si="99"/>
        <v>5</v>
      </c>
      <c r="AW110" s="25">
        <f t="shared" si="91"/>
        <v>41.4</v>
      </c>
      <c r="AX110" s="41"/>
      <c r="AY110" s="4" t="str">
        <f>AY57</f>
        <v>ПСЖ</v>
      </c>
      <c r="AZ110" s="4">
        <f aca="true" t="shared" si="158" ref="AZ110:BI110">AZ57</f>
        <v>1</v>
      </c>
      <c r="BA110" s="4">
        <f t="shared" si="158"/>
        <v>1</v>
      </c>
      <c r="BB110" s="4">
        <f t="shared" si="158"/>
        <v>1</v>
      </c>
      <c r="BC110" s="4">
        <f t="shared" si="158"/>
        <v>1</v>
      </c>
      <c r="BD110" s="4">
        <f t="shared" si="158"/>
        <v>2</v>
      </c>
      <c r="BE110" s="4">
        <f t="shared" si="158"/>
        <v>2</v>
      </c>
      <c r="BF110" s="4" t="str">
        <f t="shared" si="158"/>
        <v>x</v>
      </c>
      <c r="BG110" s="4">
        <f t="shared" si="158"/>
        <v>1</v>
      </c>
      <c r="BH110" s="4">
        <f t="shared" si="158"/>
        <v>1</v>
      </c>
      <c r="BI110" s="4">
        <f t="shared" si="158"/>
        <v>2</v>
      </c>
      <c r="BJ110" s="7" t="str">
        <f>+IF(AZ109&lt;&gt;AZ110,IF(AZ110=0,"100",IF(AZ110=1,$BD$118,IF(AZ110=2,$BH$118,IF(AZ110="x",$BF$118,"")))),"0")</f>
        <v>0</v>
      </c>
      <c r="BK110" s="7" t="str">
        <f>+IF(BA109&lt;&gt;BA110,IF(BA110=0,"100",IF(BA110=1,$BD$119,IF(BA110=2,$BH$119,IF(BA110="x",$BF$119,"")))),"0")</f>
        <v>0</v>
      </c>
      <c r="BL110" s="7">
        <f>+IF(BB109&lt;&gt;BB110,IF(BB110=0,"100",IF(BB110=1,$BD$120,IF(BB110=2,$BH$120,IF(BB110="x",$BF$120,"")))),"0")</f>
        <v>27.77777777777778</v>
      </c>
      <c r="BM110" s="7" t="str">
        <f>+IF(BC109&lt;&gt;BC110,IF(BC110=0,"100",IF(BC110=1,$BD$121,IF(BC110=2,$BH$121,IF(BC110="x",$BF$121,"")))),"0")</f>
        <v>0</v>
      </c>
      <c r="BN110" s="7">
        <f>+IF(BD109&lt;&gt;BD110,IF(BD110=0,"100",IF(BD110=1,$BD$122,IF(BD110=2,$BH$122,IF(BD110="x",$BF$122,"")))),"0")</f>
        <v>30.76923076923077</v>
      </c>
      <c r="BO110" s="7">
        <f>+IF(BE109&lt;&gt;BE110,IF(BE110=0,"100",IF(BE110=1,$BD$123,IF(BE110=2,$BH$123,IF(BE110="x",$BF$123,"")))),"0")</f>
        <v>18.75</v>
      </c>
      <c r="BP110" s="7">
        <f>+IF(BF109&lt;&gt;BF110,IF(BF110=0,"100",IF(BF110=1,$BD$124,IF(BF110=2,$BH$124,IF(BF110="x",$BF$124,"")))),"0")</f>
        <v>13.043478260869565</v>
      </c>
      <c r="BQ110" s="7">
        <f>+IF(BG109&lt;&gt;BG110,IF(BG110=0,"100",IF(BG110=1,$BD$125,IF(BG110=2,$BH$125,IF(BG110="x",$BF$125,"")))),"0")</f>
        <v>39.04761904761905</v>
      </c>
      <c r="BR110" s="7" t="str">
        <f>+IF(BH109&lt;&gt;BH110,IF(BH110=0,"100",IF(BH110=1,$BD$126,IF(BH110=2,$BH$126,IF(BH110="x",$BF$126,"")))),"0")</f>
        <v>0</v>
      </c>
      <c r="BS110" s="7">
        <f>+IF(BI109&lt;&gt;BI110,IF(BI110=0,"100",IF(BI110=1,$BD$127,IF(BI110=2,$BH$127,IF(BI110="x",$BF$127,"")))),"0")</f>
        <v>18.333333333333332</v>
      </c>
      <c r="BT110" s="8">
        <f t="shared" si="101"/>
        <v>6</v>
      </c>
      <c r="BU110" s="25">
        <f t="shared" si="93"/>
        <v>24.6</v>
      </c>
      <c r="BV110" s="41"/>
      <c r="BW110" s="4">
        <f aca="true" t="shared" si="159" ref="BW110:CG110">+BW48</f>
        <v>0</v>
      </c>
      <c r="BX110" s="4">
        <f t="shared" si="159"/>
        <v>0</v>
      </c>
      <c r="BY110" s="4">
        <f t="shared" si="159"/>
        <v>0</v>
      </c>
      <c r="BZ110" s="4">
        <f t="shared" si="159"/>
        <v>0</v>
      </c>
      <c r="CA110" s="4">
        <f t="shared" si="159"/>
        <v>0</v>
      </c>
      <c r="CB110" s="4">
        <f t="shared" si="159"/>
        <v>0</v>
      </c>
      <c r="CC110" s="4">
        <f t="shared" si="159"/>
        <v>0</v>
      </c>
      <c r="CD110" s="4">
        <f t="shared" si="159"/>
        <v>0</v>
      </c>
      <c r="CE110" s="4">
        <f t="shared" si="159"/>
        <v>0</v>
      </c>
      <c r="CF110" s="4">
        <f t="shared" si="159"/>
        <v>0</v>
      </c>
      <c r="CG110" s="4">
        <f t="shared" si="159"/>
        <v>0</v>
      </c>
      <c r="CH110" s="7" t="str">
        <f>+IF(BX109&lt;&gt;BX110,IF(BX110=0,"100",IF(BX110=1,$BD$118,IF(BX110=2,$BH$118,IF(BX110="x",$BF$118,"")))),"0")</f>
        <v>0</v>
      </c>
      <c r="CI110" s="7" t="str">
        <f>+IF(BY109&lt;&gt;BY110,IF(BY110=0,"100",IF(BY110=1,$BD$119,IF(BY110=2,$BH$119,IF(BY110="x",$BF$119,"")))),"0")</f>
        <v>0</v>
      </c>
      <c r="CJ110" s="7" t="str">
        <f>+IF(BZ109&lt;&gt;BZ110,IF(BZ110=0,"100",IF(BZ110=1,$BD$120,IF(BZ110=2,$BH$120,IF(BZ110="x",$BF$120,"")))),"0")</f>
        <v>0</v>
      </c>
      <c r="CK110" s="7" t="str">
        <f>+IF(CA109&lt;&gt;CA110,IF(CA110=0,"100",IF(CA110=1,$BD$121,IF(CA110=2,$BH$121,IF(CA110="x",$BF$121,"")))),"0")</f>
        <v>0</v>
      </c>
      <c r="CL110" s="7" t="str">
        <f>+IF(CB109&lt;&gt;CB110,IF(CB110=0,"100",IF(CB110=1,$BD$122,IF(CB110=2,$BH$122,IF(CB110="x",$BF$122,"")))),"0")</f>
        <v>0</v>
      </c>
      <c r="CM110" s="7" t="str">
        <f>+IF(CC109&lt;&gt;CC110,IF(CC110=0,"100",IF(CC110=1,$BD$123,IF(CC110=2,$BH$123,IF(CC110="x",$BF$123,"")))),"0")</f>
        <v>0</v>
      </c>
      <c r="CN110" s="7" t="str">
        <f>+IF(CD109&lt;&gt;CD110,IF(CD110=0,"100",IF(CD110=1,$BD$124,IF(CD110=2,$BH$124,IF(CD110="x",$BF$124,"")))),"0")</f>
        <v>0</v>
      </c>
      <c r="CO110" s="7" t="str">
        <f>+IF(CE109&lt;&gt;CE110,IF(CE110=0,"100",IF(CE110=1,$BD$125,IF(CE110=2,$BH$125,IF(CE110="x",$BF$125,"")))),"0")</f>
        <v>0</v>
      </c>
      <c r="CP110" s="7" t="str">
        <f>+IF(CF109&lt;&gt;CF110,IF(CF110=0,"100",IF(CF110=1,$BD$126,IF(CF110=2,$BH$126,IF(CF110="x",$BF$126,"")))),"0")</f>
        <v>0</v>
      </c>
      <c r="CQ110" s="7" t="str">
        <f>+IF(CG109&lt;&gt;CG110,IF(CG110=0,"100",IF(CG110=1,$BD$127,IF(CG110=2,$BH$127,IF(CG110="x",$BF$127,"")))),"0")</f>
        <v>0</v>
      </c>
      <c r="CR110" s="8">
        <f t="shared" si="103"/>
        <v>0</v>
      </c>
      <c r="CS110" s="18" t="e">
        <f t="shared" si="95"/>
        <v>#DIV/0!</v>
      </c>
      <c r="CT110" s="14"/>
    </row>
    <row r="111" spans="1:98" ht="11.25">
      <c r="A111" s="11"/>
      <c r="B111" s="49">
        <v>9</v>
      </c>
      <c r="C111" s="12" t="str">
        <f>C59</f>
        <v>Реал М</v>
      </c>
      <c r="D111" s="12">
        <f aca="true" t="shared" si="160" ref="D111:M111">D59</f>
        <v>1</v>
      </c>
      <c r="E111" s="12">
        <f t="shared" si="160"/>
        <v>1</v>
      </c>
      <c r="F111" s="12">
        <f t="shared" si="160"/>
        <v>0</v>
      </c>
      <c r="G111" s="12">
        <f t="shared" si="160"/>
        <v>1</v>
      </c>
      <c r="H111" s="12">
        <f t="shared" si="160"/>
        <v>1</v>
      </c>
      <c r="I111" s="12">
        <f t="shared" si="160"/>
        <v>1</v>
      </c>
      <c r="J111" s="12">
        <f t="shared" si="160"/>
        <v>1</v>
      </c>
      <c r="K111" s="12">
        <f t="shared" si="160"/>
        <v>1</v>
      </c>
      <c r="L111" s="12">
        <f t="shared" si="160"/>
        <v>1</v>
      </c>
      <c r="M111" s="12">
        <f t="shared" si="160"/>
        <v>1</v>
      </c>
      <c r="N111" s="4">
        <f>+IF(D111&lt;&gt;D112,IF(D111=0,"100",IF(D111=1,$BD$118,IF(D111=2,$BH$118,IF(D111="x",$BF$118,"")))),"0")</f>
        <v>77.98165137614679</v>
      </c>
      <c r="O111" s="4" t="str">
        <f>+IF(E111&lt;&gt;E112,IF(E111=0,"100",IF(E111=1,$BD$119,IF(E111=2,$BH$119,IF(E111="x",$BF$119,"")))),"0")</f>
        <v>0</v>
      </c>
      <c r="P111" s="4" t="str">
        <f>+IF(F111&lt;&gt;F112,IF(F111=0,"100",IF(F111=1,$BD$120,IF(F111=2,$BH$120,IF(F111="x",$BF$120,"")))),"0")</f>
        <v>100</v>
      </c>
      <c r="Q111" s="4" t="str">
        <f>+IF(G111&lt;&gt;G112,IF(G111=0,"100",IF(G111=1,$BD$121,IF(G111=2,$BH$121,IF(G111="x",$BF$121,"")))),"0")</f>
        <v>0</v>
      </c>
      <c r="R111" s="4" t="str">
        <f>+IF(H111&lt;&gt;H112,IF(H111=0,"100",IF(H111=1,$BD$122,IF(H111=2,$BH$122,IF(H111="x",$BF$122,"")))),"0")</f>
        <v>0</v>
      </c>
      <c r="S111" s="4">
        <f>+IF(I111&lt;&gt;I112,IF(I111=0,"100",IF(I111=1,$BD$123,IF(I111=2,$BH$123,IF(I111="x",$BF$123,"")))),"0")</f>
        <v>51.785714285714285</v>
      </c>
      <c r="T111" s="4">
        <f>+IF(J111&lt;&gt;J112,IF(J111=0,"100",IF(J111=1,$BD$124,IF(J111=2,$BH$124,IF(J111="x",$BF$124,"")))),"0")</f>
        <v>80</v>
      </c>
      <c r="U111" s="4">
        <f>+IF(K111&lt;&gt;K112,IF(K111=0,"100",IF(K111=1,$BD$125,IF(K111=2,$BH$125,IF(K111="x",$BF$125,"")))),"0")</f>
        <v>39.04761904761905</v>
      </c>
      <c r="V111" s="4" t="str">
        <f>+IF(L111&lt;&gt;L112,IF(L111=0,"100",IF(L111=1,$BD$126,IF(L111=2,$BH$126,IF(L111="x",$BF$126,"")))),"0")</f>
        <v>0</v>
      </c>
      <c r="W111" s="4" t="str">
        <f>+IF(M111&lt;&gt;M112,IF(M111=0,"100",IF(M111=1,$BD$127,IF(M111=2,$BH$127,IF(M111="x",$BF$127,"")))),"0")</f>
        <v>0</v>
      </c>
      <c r="X111" s="8">
        <f t="shared" si="97"/>
        <v>5</v>
      </c>
      <c r="Y111" s="24">
        <f t="shared" si="89"/>
        <v>69.8</v>
      </c>
      <c r="Z111" s="50">
        <v>9</v>
      </c>
      <c r="AA111" s="12" t="str">
        <f>AA59</f>
        <v>Ривер Плейт</v>
      </c>
      <c r="AB111" s="12">
        <f aca="true" t="shared" si="161" ref="AB111:AK111">AB59</f>
        <v>1</v>
      </c>
      <c r="AC111" s="12">
        <f t="shared" si="161"/>
        <v>1</v>
      </c>
      <c r="AD111" s="12">
        <f t="shared" si="161"/>
        <v>2</v>
      </c>
      <c r="AE111" s="12">
        <f t="shared" si="161"/>
        <v>1</v>
      </c>
      <c r="AF111" s="12">
        <f t="shared" si="161"/>
        <v>0</v>
      </c>
      <c r="AG111" s="12">
        <f t="shared" si="161"/>
        <v>1</v>
      </c>
      <c r="AH111" s="12">
        <f t="shared" si="161"/>
        <v>1</v>
      </c>
      <c r="AI111" s="12">
        <f t="shared" si="161"/>
        <v>1</v>
      </c>
      <c r="AJ111" s="12">
        <f t="shared" si="161"/>
        <v>1</v>
      </c>
      <c r="AK111" s="12">
        <f t="shared" si="161"/>
        <v>1</v>
      </c>
      <c r="AL111" s="4" t="str">
        <f>+IF(AB111&lt;&gt;AB112,IF(AB111=0,"100",IF(AB111=1,$BD$118,IF(AB111=2,$BH$118,IF(AB111="x",$BF$118,"")))),"0")</f>
        <v>0</v>
      </c>
      <c r="AM111" s="4">
        <f>+IF(AC111&lt;&gt;AC112,IF(AC111=0,"100",IF(AC111=1,$BD$119,IF(AC111=2,$BH$119,IF(AC111="x",$BF$119,"")))),"0")</f>
        <v>88.13559322033899</v>
      </c>
      <c r="AN111" s="4">
        <f>+IF(AD111&lt;&gt;AD112,IF(AD111=0,"100",IF(AD111=1,$BD$120,IF(AD111=2,$BH$120,IF(AD111="x",$BF$120,"")))),"0")</f>
        <v>62.03703703703704</v>
      </c>
      <c r="AO111" s="4" t="str">
        <f>+IF(AE111&lt;&gt;AE112,IF(AE111=0,"100",IF(AE111=1,$BD$121,IF(AE111=2,$BH$121,IF(AE111="x",$BF$121,"")))),"0")</f>
        <v>0</v>
      </c>
      <c r="AP111" s="4" t="str">
        <f>+IF(AF111&lt;&gt;AF112,IF(AF111=0,"100",IF(AF111=1,$BD$122,IF(AF111=2,$BH$122,IF(AF111="x",$BF$122,"")))),"0")</f>
        <v>100</v>
      </c>
      <c r="AQ111" s="4">
        <f>+IF(AG111&lt;&gt;AG112,IF(AG111=0,"100",IF(AG111=1,$BD$123,IF(AG111=2,$BH$123,IF(AG111="x",$BF$123,"")))),"0")</f>
        <v>51.785714285714285</v>
      </c>
      <c r="AR111" s="4" t="str">
        <f>+IF(AH111&lt;&gt;AH112,IF(AH111=0,"100",IF(AH111=1,$BD$124,IF(AH111=2,$BH$124,IF(AH111="x",$BF$124,"")))),"0")</f>
        <v>0</v>
      </c>
      <c r="AS111" s="4">
        <f>+IF(AI111&lt;&gt;AI112,IF(AI111=0,"100",IF(AI111=1,$BD$125,IF(AI111=2,$BH$125,IF(AI111="x",$BF$125,"")))),"0")</f>
        <v>39.04761904761905</v>
      </c>
      <c r="AT111" s="4">
        <f>+IF(AJ111&lt;&gt;AJ112,IF(AJ111=0,"100",IF(AJ111=1,$BD$126,IF(AJ111=2,$BH$126,IF(AJ111="x",$BF$126,"")))),"0")</f>
        <v>78.33333333333333</v>
      </c>
      <c r="AU111" s="4">
        <f>+IF(AK111&lt;&gt;AK112,IF(AK111=0,"100",IF(AK111=1,$BD$127,IF(AK111=2,$BH$127,IF(AK111="x",$BF$127,"")))),"0")</f>
        <v>71.66666666666667</v>
      </c>
      <c r="AV111" s="8">
        <f t="shared" si="99"/>
        <v>7</v>
      </c>
      <c r="AW111" s="24">
        <f t="shared" si="91"/>
        <v>70.1</v>
      </c>
      <c r="AX111" s="42">
        <v>9</v>
      </c>
      <c r="AY111" s="12" t="str">
        <f>AY59</f>
        <v>Рубин</v>
      </c>
      <c r="AZ111" s="12">
        <f aca="true" t="shared" si="162" ref="AZ111:BI111">AZ59</f>
        <v>1</v>
      </c>
      <c r="BA111" s="12">
        <f t="shared" si="162"/>
        <v>1</v>
      </c>
      <c r="BB111" s="12">
        <f t="shared" si="162"/>
        <v>2</v>
      </c>
      <c r="BC111" s="12">
        <f t="shared" si="162"/>
        <v>1</v>
      </c>
      <c r="BD111" s="12">
        <f t="shared" si="162"/>
        <v>1</v>
      </c>
      <c r="BE111" s="12">
        <f t="shared" si="162"/>
        <v>1</v>
      </c>
      <c r="BF111" s="12">
        <f t="shared" si="162"/>
        <v>1</v>
      </c>
      <c r="BG111" s="12">
        <f t="shared" si="162"/>
        <v>0</v>
      </c>
      <c r="BH111" s="12">
        <f t="shared" si="162"/>
        <v>1</v>
      </c>
      <c r="BI111" s="12">
        <f t="shared" si="162"/>
        <v>1</v>
      </c>
      <c r="BJ111" s="4" t="str">
        <f>+IF(AZ111&lt;&gt;AZ112,IF(AZ111=0,"100",IF(AZ111=1,$BD$118,IF(AZ111=2,$BH$118,IF(AZ111="x",$BF$118,"")))),"0")</f>
        <v>0</v>
      </c>
      <c r="BK111" s="4" t="str">
        <f>+IF(BA111&lt;&gt;BA112,IF(BA111=0,"100",IF(BA111=1,$BD$119,IF(BA111=2,$BH$119,IF(BA111="x",$BF$119,"")))),"0")</f>
        <v>0</v>
      </c>
      <c r="BL111" s="4">
        <f>+IF(BB111&lt;&gt;BB112,IF(BB111=0,"100",IF(BB111=1,$BD$120,IF(BB111=2,$BH$120,IF(BB111="x",$BF$120,"")))),"0")</f>
        <v>62.03703703703704</v>
      </c>
      <c r="BM111" s="4" t="str">
        <f>+IF(BC111&lt;&gt;BC112,IF(BC111=0,"100",IF(BC111=1,$BD$121,IF(BC111=2,$BH$121,IF(BC111="x",$BF$121,"")))),"0")</f>
        <v>0</v>
      </c>
      <c r="BN111" s="4">
        <f>+IF(BD111&lt;&gt;BD112,IF(BD111=0,"100",IF(BD111=1,$BD$122,IF(BD111=2,$BH$122,IF(BD111="x",$BF$122,"")))),"0")</f>
        <v>43.58974358974359</v>
      </c>
      <c r="BO111" s="4">
        <f>+IF(BE111&lt;&gt;BE112,IF(BE111=0,"100",IF(BE111=1,$BD$123,IF(BE111=2,$BH$123,IF(BE111="x",$BF$123,"")))),"0")</f>
        <v>51.785714285714285</v>
      </c>
      <c r="BP111" s="4" t="str">
        <f>+IF(BF111&lt;&gt;BF112,IF(BF111=0,"100",IF(BF111=1,$BD$124,IF(BF111=2,$BH$124,IF(BF111="x",$BF$124,"")))),"0")</f>
        <v>0</v>
      </c>
      <c r="BQ111" s="4" t="str">
        <f>+IF(BG111&lt;&gt;BG112,IF(BG111=0,"100",IF(BG111=1,$BD$125,IF(BG111=2,$BH$125,IF(BG111="x",$BF$125,"")))),"0")</f>
        <v>100</v>
      </c>
      <c r="BR111" s="4" t="str">
        <f>+IF(BH111&lt;&gt;BH112,IF(BH111=0,"100",IF(BH111=1,$BD$126,IF(BH111=2,$BH$126,IF(BH111="x",$BF$126,"")))),"0")</f>
        <v>0</v>
      </c>
      <c r="BS111" s="4" t="str">
        <f>+IF(BI111&lt;&gt;BI112,IF(BI111=0,"100",IF(BI111=1,$BD$127,IF(BI111=2,$BH$127,IF(BI111="x",$BF$127,"")))),"0")</f>
        <v>0</v>
      </c>
      <c r="BT111" s="8">
        <f t="shared" si="101"/>
        <v>4</v>
      </c>
      <c r="BU111" s="24">
        <f t="shared" si="93"/>
        <v>64.4</v>
      </c>
      <c r="BV111" s="42">
        <v>9</v>
      </c>
      <c r="BW111" s="12">
        <f aca="true" t="shared" si="163" ref="BW111:CG111">+BW50</f>
        <v>0</v>
      </c>
      <c r="BX111" s="12">
        <f t="shared" si="163"/>
        <v>0</v>
      </c>
      <c r="BY111" s="12">
        <f t="shared" si="163"/>
        <v>0</v>
      </c>
      <c r="BZ111" s="12">
        <f t="shared" si="163"/>
        <v>0</v>
      </c>
      <c r="CA111" s="12">
        <f t="shared" si="163"/>
        <v>0</v>
      </c>
      <c r="CB111" s="12">
        <f t="shared" si="163"/>
        <v>0</v>
      </c>
      <c r="CC111" s="12">
        <f t="shared" si="163"/>
        <v>0</v>
      </c>
      <c r="CD111" s="12">
        <f t="shared" si="163"/>
        <v>0</v>
      </c>
      <c r="CE111" s="12">
        <f t="shared" si="163"/>
        <v>0</v>
      </c>
      <c r="CF111" s="12">
        <f t="shared" si="163"/>
        <v>0</v>
      </c>
      <c r="CG111" s="12">
        <f t="shared" si="163"/>
        <v>0</v>
      </c>
      <c r="CH111" s="4" t="str">
        <f>+IF(BX111&lt;&gt;BX112,IF(BX111=0,"100",IF(BX111=1,$BD$118,IF(BX111=2,$BH$118,IF(BX111="x",$BF$118,"")))),"0")</f>
        <v>0</v>
      </c>
      <c r="CI111" s="4" t="str">
        <f>+IF(BY111&lt;&gt;BY112,IF(BY111=0,"100",IF(BY111=1,$BD$119,IF(BY111=2,$BH$119,IF(BY111="x",$BF$119,"")))),"0")</f>
        <v>0</v>
      </c>
      <c r="CJ111" s="4" t="str">
        <f>+IF(BZ111&lt;&gt;BZ112,IF(BZ111=0,"100",IF(BZ111=1,$BD$120,IF(BZ111=2,$BH$120,IF(BZ111="x",$BF$120,"")))),"0")</f>
        <v>0</v>
      </c>
      <c r="CK111" s="4" t="str">
        <f>+IF(CA111&lt;&gt;CA112,IF(CA111=0,"100",IF(CA111=1,$BD$121,IF(CA111=2,$BH$121,IF(CA111="x",$BF$121,"")))),"0")</f>
        <v>0</v>
      </c>
      <c r="CL111" s="4" t="str">
        <f>+IF(CB111&lt;&gt;CB112,IF(CB111=0,"100",IF(CB111=1,$BD$122,IF(CB111=2,$BH$122,IF(CB111="x",$BF$122,"")))),"0")</f>
        <v>0</v>
      </c>
      <c r="CM111" s="4" t="str">
        <f>+IF(CC111&lt;&gt;CC112,IF(CC111=0,"100",IF(CC111=1,$BD$123,IF(CC111=2,$BH$123,IF(CC111="x",$BF$123,"")))),"0")</f>
        <v>0</v>
      </c>
      <c r="CN111" s="4" t="str">
        <f>+IF(CD111&lt;&gt;CD112,IF(CD111=0,"100",IF(CD111=1,$BD$124,IF(CD111=2,$BH$124,IF(CD111="x",$BF$124,"")))),"0")</f>
        <v>0</v>
      </c>
      <c r="CO111" s="4" t="str">
        <f>+IF(CE111&lt;&gt;CE112,IF(CE111=0,"100",IF(CE111=1,$BD$125,IF(CE111=2,$BH$125,IF(CE111="x",$BF$125,"")))),"0")</f>
        <v>0</v>
      </c>
      <c r="CP111" s="4" t="str">
        <f>+IF(CF111&lt;&gt;CF112,IF(CF111=0,"100",IF(CF111=1,$BD$126,IF(CF111=2,$BH$126,IF(CF111="x",$BF$126,"")))),"0")</f>
        <v>0</v>
      </c>
      <c r="CQ111" s="4" t="str">
        <f>+IF(CG111&lt;&gt;CG112,IF(CG111=0,"100",IF(CG111=1,$BD$127,IF(CG111=2,$BH$127,IF(CG111="x",$BF$127,"")))),"0")</f>
        <v>0</v>
      </c>
      <c r="CR111" s="8">
        <f t="shared" si="103"/>
        <v>0</v>
      </c>
      <c r="CS111" s="19" t="e">
        <f t="shared" si="95"/>
        <v>#DIV/0!</v>
      </c>
      <c r="CT111" s="14"/>
    </row>
    <row r="112" spans="1:98" ht="11.25">
      <c r="A112" s="11"/>
      <c r="B112" s="49"/>
      <c r="C112" s="12" t="str">
        <f>C60</f>
        <v>Рома</v>
      </c>
      <c r="D112" s="12" t="str">
        <f aca="true" t="shared" si="164" ref="D112:M112">D60</f>
        <v>x</v>
      </c>
      <c r="E112" s="12">
        <f t="shared" si="164"/>
        <v>1</v>
      </c>
      <c r="F112" s="12">
        <f t="shared" si="164"/>
        <v>1</v>
      </c>
      <c r="G112" s="12">
        <f t="shared" si="164"/>
        <v>1</v>
      </c>
      <c r="H112" s="12">
        <f t="shared" si="164"/>
        <v>1</v>
      </c>
      <c r="I112" s="12" t="str">
        <f t="shared" si="164"/>
        <v>x</v>
      </c>
      <c r="J112" s="12">
        <f t="shared" si="164"/>
        <v>2</v>
      </c>
      <c r="K112" s="12">
        <f t="shared" si="164"/>
        <v>2</v>
      </c>
      <c r="L112" s="12">
        <f t="shared" si="164"/>
        <v>1</v>
      </c>
      <c r="M112" s="12">
        <f t="shared" si="164"/>
        <v>1</v>
      </c>
      <c r="N112" s="7">
        <f>+IF(D111&lt;&gt;D112,IF(D112=0,"100",IF(D112=1,$BD$118,IF(D112=2,$BH$118,IF(D112="x",$BF$118,"")))),"0")</f>
        <v>15.596330275229358</v>
      </c>
      <c r="O112" s="7" t="str">
        <f>+IF(E111&lt;&gt;E112,IF(E112=0,"100",IF(E112=1,$BD$119,IF(E112=2,$BH$119,IF(E112="x",$BF$119,"")))),"0")</f>
        <v>0</v>
      </c>
      <c r="P112" s="7">
        <f>+IF(F111&lt;&gt;F112,IF(F112=0,"100",IF(F112=1,$BD$120,IF(F112=2,$BH$120,IF(F112="x",$BF$120,"")))),"0")</f>
        <v>27.77777777777778</v>
      </c>
      <c r="Q112" s="7" t="str">
        <f>+IF(G111&lt;&gt;G112,IF(G112=0,"100",IF(G112=1,$BD$121,IF(G112=2,$BH$121,IF(G112="x",$BF$121,"")))),"0")</f>
        <v>0</v>
      </c>
      <c r="R112" s="7" t="str">
        <f>+IF(H111&lt;&gt;H112,IF(H112=0,"100",IF(H112=1,$BD$122,IF(H112=2,$BH$122,IF(H112="x",$BF$122,"")))),"0")</f>
        <v>0</v>
      </c>
      <c r="S112" s="7">
        <f>+IF(I111&lt;&gt;I112,IF(I112=0,"100",IF(I112=1,$BD$123,IF(I112=2,$BH$123,IF(I112="x",$BF$123,"")))),"0")</f>
        <v>28.571428571428573</v>
      </c>
      <c r="T112" s="7">
        <f>+IF(J111&lt;&gt;J112,IF(J112=0,"100",IF(J112=1,$BD$124,IF(J112=2,$BH$124,IF(J112="x",$BF$124,"")))),"0")</f>
        <v>6.956521739130435</v>
      </c>
      <c r="U112" s="7">
        <f>+IF(K111&lt;&gt;K112,IF(K112=0,"100",IF(K112=1,$BD$125,IF(K112=2,$BH$125,IF(K112="x",$BF$125,"")))),"0")</f>
        <v>32.38095238095238</v>
      </c>
      <c r="V112" s="7" t="str">
        <f>+IF(L111&lt;&gt;L112,IF(L112=0,"100",IF(L112=1,$BD$126,IF(L112=2,$BH$126,IF(L112="x",$BF$126,"")))),"0")</f>
        <v>0</v>
      </c>
      <c r="W112" s="7" t="str">
        <f>+IF(M111&lt;&gt;M112,IF(M112=0,"100",IF(M112=1,$BD$127,IF(M112=2,$BH$127,IF(M112="x",$BF$127,"")))),"0")</f>
        <v>0</v>
      </c>
      <c r="X112" s="8">
        <f t="shared" si="97"/>
        <v>5</v>
      </c>
      <c r="Y112" s="25">
        <f t="shared" si="89"/>
        <v>22.3</v>
      </c>
      <c r="Z112" s="50"/>
      <c r="AA112" s="12" t="str">
        <f>AA60</f>
        <v>Пачука</v>
      </c>
      <c r="AB112" s="12">
        <f aca="true" t="shared" si="165" ref="AB112:AK112">AB60</f>
        <v>1</v>
      </c>
      <c r="AC112" s="12" t="str">
        <f t="shared" si="165"/>
        <v>x</v>
      </c>
      <c r="AD112" s="12">
        <f t="shared" si="165"/>
        <v>1</v>
      </c>
      <c r="AE112" s="12">
        <f t="shared" si="165"/>
        <v>1</v>
      </c>
      <c r="AF112" s="12" t="str">
        <f t="shared" si="165"/>
        <v>x</v>
      </c>
      <c r="AG112" s="12" t="str">
        <f t="shared" si="165"/>
        <v>x</v>
      </c>
      <c r="AH112" s="12">
        <f t="shared" si="165"/>
        <v>1</v>
      </c>
      <c r="AI112" s="12">
        <f t="shared" si="165"/>
        <v>2</v>
      </c>
      <c r="AJ112" s="12" t="str">
        <f t="shared" si="165"/>
        <v>x</v>
      </c>
      <c r="AK112" s="12">
        <f t="shared" si="165"/>
        <v>2</v>
      </c>
      <c r="AL112" s="7" t="str">
        <f>+IF(AB111&lt;&gt;AB112,IF(AB112=0,"100",IF(AB112=1,$BD$118,IF(AB112=2,$BH$118,IF(AB112="x",$BF$118,"")))),"0")</f>
        <v>0</v>
      </c>
      <c r="AM112" s="7">
        <f>+IF(AC111&lt;&gt;AC112,IF(AC112=0,"100",IF(AC112=1,$BD$119,IF(AC112=2,$BH$119,IF(AC112="x",$BF$119,"")))),"0")</f>
        <v>10.169491525423728</v>
      </c>
      <c r="AN112" s="7">
        <f>+IF(AD111&lt;&gt;AD112,IF(AD112=0,"100",IF(AD112=1,$BD$120,IF(AD112=2,$BH$120,IF(AD112="x",$BF$120,"")))),"0")</f>
        <v>27.77777777777778</v>
      </c>
      <c r="AO112" s="7" t="str">
        <f>+IF(AE111&lt;&gt;AE112,IF(AE112=0,"100",IF(AE112=1,$BD$121,IF(AE112=2,$BH$121,IF(AE112="x",$BF$121,"")))),"0")</f>
        <v>0</v>
      </c>
      <c r="AP112" s="7">
        <f>+IF(AF111&lt;&gt;AF112,IF(AF112=0,"100",IF(AF112=1,$BD$122,IF(AF112=2,$BH$122,IF(AF112="x",$BF$122,"")))),"0")</f>
        <v>25.641025641025642</v>
      </c>
      <c r="AQ112" s="7">
        <f>+IF(AG111&lt;&gt;AG112,IF(AG112=0,"100",IF(AG112=1,$BD$123,IF(AG112=2,$BH$123,IF(AG112="x",$BF$123,"")))),"0")</f>
        <v>28.571428571428573</v>
      </c>
      <c r="AR112" s="7" t="str">
        <f>+IF(AH111&lt;&gt;AH112,IF(AH112=0,"100",IF(AH112=1,$BD$124,IF(AH112=2,$BH$124,IF(AH112="x",$BF$124,"")))),"0")</f>
        <v>0</v>
      </c>
      <c r="AS112" s="7">
        <f>+IF(AI111&lt;&gt;AI112,IF(AI112=0,"100",IF(AI112=1,$BD$125,IF(AI112=2,$BH$125,IF(AI112="x",$BF$125,"")))),"0")</f>
        <v>32.38095238095238</v>
      </c>
      <c r="AT112" s="7">
        <f>+IF(AJ111&lt;&gt;AJ112,IF(AJ112=0,"100",IF(AJ112=1,$BD$126,IF(AJ112=2,$BH$126,IF(AJ112="x",$BF$126,"")))),"0")</f>
        <v>15.833333333333334</v>
      </c>
      <c r="AU112" s="7">
        <f>+IF(AK111&lt;&gt;AK112,IF(AK112=0,"100",IF(AK112=1,$BD$127,IF(AK112=2,$BH$127,IF(AK112="x",$BF$127,"")))),"0")</f>
        <v>18.333333333333332</v>
      </c>
      <c r="AV112" s="8">
        <f t="shared" si="99"/>
        <v>7</v>
      </c>
      <c r="AW112" s="25">
        <f t="shared" si="91"/>
        <v>22.7</v>
      </c>
      <c r="AX112" s="43"/>
      <c r="AY112" s="12" t="str">
        <f>AY60</f>
        <v>Ньюкасл</v>
      </c>
      <c r="AZ112" s="12">
        <f aca="true" t="shared" si="166" ref="AZ112:BI112">AZ60</f>
        <v>1</v>
      </c>
      <c r="BA112" s="12">
        <f t="shared" si="166"/>
        <v>1</v>
      </c>
      <c r="BB112" s="12">
        <f t="shared" si="166"/>
        <v>1</v>
      </c>
      <c r="BC112" s="12">
        <f t="shared" si="166"/>
        <v>1</v>
      </c>
      <c r="BD112" s="12">
        <f t="shared" si="166"/>
        <v>2</v>
      </c>
      <c r="BE112" s="12">
        <f t="shared" si="166"/>
        <v>2</v>
      </c>
      <c r="BF112" s="12">
        <f t="shared" si="166"/>
        <v>1</v>
      </c>
      <c r="BG112" s="12">
        <f t="shared" si="166"/>
        <v>1</v>
      </c>
      <c r="BH112" s="12">
        <f t="shared" si="166"/>
        <v>1</v>
      </c>
      <c r="BI112" s="12">
        <f t="shared" si="166"/>
        <v>1</v>
      </c>
      <c r="BJ112" s="7" t="str">
        <f>+IF(AZ111&lt;&gt;AZ112,IF(AZ112=0,"100",IF(AZ112=1,$BD$118,IF(AZ112=2,$BH$118,IF(AZ112="x",$BF$118,"")))),"0")</f>
        <v>0</v>
      </c>
      <c r="BK112" s="7" t="str">
        <f>+IF(BA111&lt;&gt;BA112,IF(BA112=0,"100",IF(BA112=1,$BD$119,IF(BA112=2,$BH$119,IF(BA112="x",$BF$119,"")))),"0")</f>
        <v>0</v>
      </c>
      <c r="BL112" s="7">
        <f>+IF(BB111&lt;&gt;BB112,IF(BB112=0,"100",IF(BB112=1,$BD$120,IF(BB112=2,$BH$120,IF(BB112="x",$BF$120,"")))),"0")</f>
        <v>27.77777777777778</v>
      </c>
      <c r="BM112" s="7" t="str">
        <f>+IF(BC111&lt;&gt;BC112,IF(BC112=0,"100",IF(BC112=1,$BD$121,IF(BC112=2,$BH$121,IF(BC112="x",$BF$121,"")))),"0")</f>
        <v>0</v>
      </c>
      <c r="BN112" s="7">
        <f>+IF(BD111&lt;&gt;BD112,IF(BD112=0,"100",IF(BD112=1,$BD$122,IF(BD112=2,$BH$122,IF(BD112="x",$BF$122,"")))),"0")</f>
        <v>30.76923076923077</v>
      </c>
      <c r="BO112" s="7">
        <f>+IF(BE111&lt;&gt;BE112,IF(BE112=0,"100",IF(BE112=1,$BD$123,IF(BE112=2,$BH$123,IF(BE112="x",$BF$123,"")))),"0")</f>
        <v>18.75</v>
      </c>
      <c r="BP112" s="7" t="str">
        <f>+IF(BF111&lt;&gt;BF112,IF(BF112=0,"100",IF(BF112=1,$BD$124,IF(BF112=2,$BH$124,IF(BF112="x",$BF$124,"")))),"0")</f>
        <v>0</v>
      </c>
      <c r="BQ112" s="7">
        <f>+IF(BG111&lt;&gt;BG112,IF(BG112=0,"100",IF(BG112=1,$BD$125,IF(BG112=2,$BH$125,IF(BG112="x",$BF$125,"")))),"0")</f>
        <v>39.04761904761905</v>
      </c>
      <c r="BR112" s="7" t="str">
        <f>+IF(BH111&lt;&gt;BH112,IF(BH112=0,"100",IF(BH112=1,$BD$126,IF(BH112=2,$BH$126,IF(BH112="x",$BF$126,"")))),"0")</f>
        <v>0</v>
      </c>
      <c r="BS112" s="7" t="str">
        <f>+IF(BI111&lt;&gt;BI112,IF(BI112=0,"100",IF(BI112=1,$BD$127,IF(BI112=2,$BH$127,IF(BI112="x",$BF$127,"")))),"0")</f>
        <v>0</v>
      </c>
      <c r="BT112" s="8">
        <f t="shared" si="101"/>
        <v>4</v>
      </c>
      <c r="BU112" s="25">
        <f t="shared" si="93"/>
        <v>29.1</v>
      </c>
      <c r="BV112" s="43"/>
      <c r="BW112" s="12">
        <f aca="true" t="shared" si="167" ref="BW112:CG112">+BW51</f>
        <v>0</v>
      </c>
      <c r="BX112" s="12">
        <f t="shared" si="167"/>
        <v>0</v>
      </c>
      <c r="BY112" s="12">
        <f t="shared" si="167"/>
        <v>0</v>
      </c>
      <c r="BZ112" s="12">
        <f t="shared" si="167"/>
        <v>0</v>
      </c>
      <c r="CA112" s="12">
        <f t="shared" si="167"/>
        <v>0</v>
      </c>
      <c r="CB112" s="12">
        <f t="shared" si="167"/>
        <v>0</v>
      </c>
      <c r="CC112" s="12">
        <f t="shared" si="167"/>
        <v>0</v>
      </c>
      <c r="CD112" s="12">
        <f t="shared" si="167"/>
        <v>0</v>
      </c>
      <c r="CE112" s="12">
        <f t="shared" si="167"/>
        <v>0</v>
      </c>
      <c r="CF112" s="12">
        <f t="shared" si="167"/>
        <v>0</v>
      </c>
      <c r="CG112" s="12">
        <f t="shared" si="167"/>
        <v>0</v>
      </c>
      <c r="CH112" s="7" t="str">
        <f>+IF(BX111&lt;&gt;BX112,IF(BX112=0,"100",IF(BX112=1,$BD$118,IF(BX112=2,$BH$118,IF(BX112="x",$BF$118,"")))),"0")</f>
        <v>0</v>
      </c>
      <c r="CI112" s="7" t="str">
        <f>+IF(BY111&lt;&gt;BY112,IF(BY112=0,"100",IF(BY112=1,$BD$119,IF(BY112=2,$BH$119,IF(BY112="x",$BF$119,"")))),"0")</f>
        <v>0</v>
      </c>
      <c r="CJ112" s="7" t="str">
        <f>+IF(BZ111&lt;&gt;BZ112,IF(BZ112=0,"100",IF(BZ112=1,$BD$120,IF(BZ112=2,$BH$120,IF(BZ112="x",$BF$120,"")))),"0")</f>
        <v>0</v>
      </c>
      <c r="CK112" s="7" t="str">
        <f>+IF(CA111&lt;&gt;CA112,IF(CA112=0,"100",IF(CA112=1,$BD$121,IF(CA112=2,$BH$121,IF(CA112="x",$BF$121,"")))),"0")</f>
        <v>0</v>
      </c>
      <c r="CL112" s="7" t="str">
        <f>+IF(CB111&lt;&gt;CB112,IF(CB112=0,"100",IF(CB112=1,$BD$122,IF(CB112=2,$BH$122,IF(CB112="x",$BF$122,"")))),"0")</f>
        <v>0</v>
      </c>
      <c r="CM112" s="7" t="str">
        <f>+IF(CC111&lt;&gt;CC112,IF(CC112=0,"100",IF(CC112=1,$BD$123,IF(CC112=2,$BH$123,IF(CC112="x",$BF$123,"")))),"0")</f>
        <v>0</v>
      </c>
      <c r="CN112" s="7" t="str">
        <f>+IF(CD111&lt;&gt;CD112,IF(CD112=0,"100",IF(CD112=1,$BD$124,IF(CD112=2,$BH$124,IF(CD112="x",$BF$124,"")))),"0")</f>
        <v>0</v>
      </c>
      <c r="CO112" s="7" t="str">
        <f>+IF(CE111&lt;&gt;CE112,IF(CE112=0,"100",IF(CE112=1,$BD$125,IF(CE112=2,$BH$125,IF(CE112="x",$BF$125,"")))),"0")</f>
        <v>0</v>
      </c>
      <c r="CP112" s="7" t="str">
        <f>+IF(CF111&lt;&gt;CF112,IF(CF112=0,"100",IF(CF112=1,$BD$126,IF(CF112=2,$BH$126,IF(CF112="x",$BF$126,"")))),"0")</f>
        <v>0</v>
      </c>
      <c r="CQ112" s="7" t="str">
        <f>+IF(CG111&lt;&gt;CG112,IF(CG112=0,"100",IF(CG112=1,$BD$127,IF(CG112=2,$BH$127,IF(CG112="x",$BF$127,"")))),"0")</f>
        <v>0</v>
      </c>
      <c r="CR112" s="8">
        <f t="shared" si="103"/>
        <v>0</v>
      </c>
      <c r="CS112" s="18" t="e">
        <f t="shared" si="95"/>
        <v>#DIV/0!</v>
      </c>
      <c r="CT112" s="14"/>
    </row>
    <row r="113" spans="1:98" ht="11.25">
      <c r="A113" s="11"/>
      <c r="B113" s="47">
        <v>10</v>
      </c>
      <c r="C113" s="4" t="str">
        <f>C62</f>
        <v>Торпедо-БелАз</v>
      </c>
      <c r="D113" s="4">
        <f aca="true" t="shared" si="168" ref="D113:M113">D62</f>
        <v>1</v>
      </c>
      <c r="E113" s="4">
        <f t="shared" si="168"/>
        <v>1</v>
      </c>
      <c r="F113" s="4">
        <f t="shared" si="168"/>
        <v>2</v>
      </c>
      <c r="G113" s="4">
        <f t="shared" si="168"/>
        <v>1</v>
      </c>
      <c r="H113" s="4">
        <f t="shared" si="168"/>
        <v>1</v>
      </c>
      <c r="I113" s="4">
        <f t="shared" si="168"/>
        <v>2</v>
      </c>
      <c r="J113" s="4" t="str">
        <f t="shared" si="168"/>
        <v>x</v>
      </c>
      <c r="K113" s="4">
        <f t="shared" si="168"/>
        <v>1</v>
      </c>
      <c r="L113" s="4">
        <f t="shared" si="168"/>
        <v>2</v>
      </c>
      <c r="M113" s="4">
        <f t="shared" si="168"/>
        <v>2</v>
      </c>
      <c r="N113" s="4" t="str">
        <f>+IF(D113&lt;&gt;D114,IF(D113=0,"100",IF(D113=1,$BD$118,IF(D113=2,$BH$118,IF(D113="x",$BF$118,"")))),"0")</f>
        <v>0</v>
      </c>
      <c r="O113" s="4">
        <f>+IF(E113&lt;&gt;E114,IF(E113=0,"100",IF(E113=1,$BD$119,IF(E113=2,$BH$119,IF(E113="x",$BF$119,"")))),"0")</f>
        <v>88.13559322033899</v>
      </c>
      <c r="P113" s="4" t="str">
        <f>+IF(F113&lt;&gt;F114,IF(F113=0,"100",IF(F113=1,$BD$120,IF(F113=2,$BH$120,IF(F113="x",$BF$120,"")))),"0")</f>
        <v>0</v>
      </c>
      <c r="Q113" s="4" t="str">
        <f>+IF(G113&lt;&gt;G114,IF(G113=0,"100",IF(G113=1,$BD$121,IF(G113=2,$BH$121,IF(G113="x",$BF$121,"")))),"0")</f>
        <v>0</v>
      </c>
      <c r="R113" s="4">
        <f>+IF(H113&lt;&gt;H114,IF(H113=0,"100",IF(H113=1,$BD$122,IF(H113=2,$BH$122,IF(H113="x",$BF$122,"")))),"0")</f>
        <v>43.58974358974359</v>
      </c>
      <c r="S113" s="4" t="str">
        <f>+IF(I113&lt;&gt;I114,IF(I113=0,"100",IF(I113=1,$BD$123,IF(I113=2,$BH$123,IF(I113="x",$BF$123,"")))),"0")</f>
        <v>0</v>
      </c>
      <c r="T113" s="4">
        <f>+IF(J113&lt;&gt;J114,IF(J113=0,"100",IF(J113=1,$BD$124,IF(J113=2,$BH$124,IF(J113="x",$BF$124,"")))),"0")</f>
        <v>13.043478260869565</v>
      </c>
      <c r="U113" s="4">
        <f>+IF(K113&lt;&gt;K114,IF(K113=0,"100",IF(K113=1,$BD$125,IF(K113=2,$BH$125,IF(K113="x",$BF$125,"")))),"0")</f>
        <v>39.04761904761905</v>
      </c>
      <c r="V113" s="4">
        <f>+IF(L113&lt;&gt;L114,IF(L113=0,"100",IF(L113=1,$BD$126,IF(L113=2,$BH$126,IF(L113="x",$BF$126,"")))),"0")</f>
        <v>5.833333333333333</v>
      </c>
      <c r="W113" s="4">
        <f>+IF(M113&lt;&gt;M114,IF(M113=0,"100",IF(M113=1,$BD$127,IF(M113=2,$BH$127,IF(M113="x",$BF$127,"")))),"0")</f>
        <v>18.333333333333332</v>
      </c>
      <c r="X113" s="8">
        <f t="shared" si="97"/>
        <v>6</v>
      </c>
      <c r="Y113" s="24">
        <f t="shared" si="89"/>
        <v>34.7</v>
      </c>
      <c r="Z113" s="48">
        <v>10</v>
      </c>
      <c r="AA113" s="4" t="str">
        <f>AA62</f>
        <v>Удинезе</v>
      </c>
      <c r="AB113" s="4">
        <f aca="true" t="shared" si="169" ref="AB113:AK113">AB62</f>
        <v>1</v>
      </c>
      <c r="AC113" s="4">
        <f t="shared" si="169"/>
        <v>1</v>
      </c>
      <c r="AD113" s="4">
        <f t="shared" si="169"/>
        <v>1</v>
      </c>
      <c r="AE113" s="4">
        <f t="shared" si="169"/>
        <v>1</v>
      </c>
      <c r="AF113" s="4">
        <f t="shared" si="169"/>
        <v>2</v>
      </c>
      <c r="AG113" s="4">
        <f t="shared" si="169"/>
        <v>0</v>
      </c>
      <c r="AH113" s="4">
        <f t="shared" si="169"/>
        <v>1</v>
      </c>
      <c r="AI113" s="4">
        <f t="shared" si="169"/>
        <v>1</v>
      </c>
      <c r="AJ113" s="4">
        <f t="shared" si="169"/>
        <v>1</v>
      </c>
      <c r="AK113" s="4" t="str">
        <f t="shared" si="169"/>
        <v>x</v>
      </c>
      <c r="AL113" s="4">
        <f>+IF(AB113&lt;&gt;AB114,IF(AB113=0,"100",IF(AB113=1,$BD$118,IF(AB113=2,$BH$118,IF(AB113="x",$BF$118,"")))),"0")</f>
        <v>77.98165137614679</v>
      </c>
      <c r="AM113" s="4" t="str">
        <f>+IF(AC113&lt;&gt;AC114,IF(AC113=0,"100",IF(AC113=1,$BD$119,IF(AC113=2,$BH$119,IF(AC113="x",$BF$119,"")))),"0")</f>
        <v>0</v>
      </c>
      <c r="AN113" s="4">
        <f>+IF(AD113&lt;&gt;AD114,IF(AD113=0,"100",IF(AD113=1,$BD$120,IF(AD113=2,$BH$120,IF(AD113="x",$BF$120,"")))),"0")</f>
        <v>27.77777777777778</v>
      </c>
      <c r="AO113" s="4" t="str">
        <f>+IF(AE113&lt;&gt;AE114,IF(AE113=0,"100",IF(AE113=1,$BD$121,IF(AE113=2,$BH$121,IF(AE113="x",$BF$121,"")))),"0")</f>
        <v>0</v>
      </c>
      <c r="AP113" s="4" t="str">
        <f>+IF(AF113&lt;&gt;AF114,IF(AF113=0,"100",IF(AF113=1,$BD$122,IF(AF113=2,$BH$122,IF(AF113="x",$BF$122,"")))),"0")</f>
        <v>0</v>
      </c>
      <c r="AQ113" s="4" t="str">
        <f>+IF(AG113&lt;&gt;AG114,IF(AG113=0,"100",IF(AG113=1,$BD$123,IF(AG113=2,$BH$123,IF(AG113="x",$BF$123,"")))),"0")</f>
        <v>100</v>
      </c>
      <c r="AR113" s="4" t="str">
        <f>+IF(AH113&lt;&gt;AH114,IF(AH113=0,"100",IF(AH113=1,$BD$124,IF(AH113=2,$BH$124,IF(AH113="x",$BF$124,"")))),"0")</f>
        <v>0</v>
      </c>
      <c r="AS113" s="4">
        <f>+IF(AI113&lt;&gt;AI114,IF(AI113=0,"100",IF(AI113=1,$BD$125,IF(AI113=2,$BH$125,IF(AI113="x",$BF$125,"")))),"0")</f>
        <v>39.04761904761905</v>
      </c>
      <c r="AT113" s="4" t="str">
        <f>+IF(AJ113&lt;&gt;AJ114,IF(AJ113=0,"100",IF(AJ113=1,$BD$126,IF(AJ113=2,$BH$126,IF(AJ113="x",$BF$126,"")))),"0")</f>
        <v>0</v>
      </c>
      <c r="AU113" s="4" t="str">
        <f>+IF(AK113&lt;&gt;AK114,IF(AK113=0,"100",IF(AK113=1,$BD$127,IF(AK113=2,$BH$127,IF(AK113="x",$BF$127,"")))),"0")</f>
        <v>0</v>
      </c>
      <c r="AV113" s="8">
        <f t="shared" si="99"/>
        <v>4</v>
      </c>
      <c r="AW113" s="24">
        <f t="shared" si="91"/>
        <v>61.2</v>
      </c>
      <c r="AX113" s="40">
        <v>10</v>
      </c>
      <c r="AY113" s="4" t="str">
        <f>AY62</f>
        <v>Энерги</v>
      </c>
      <c r="AZ113" s="4">
        <f aca="true" t="shared" si="170" ref="AZ113:BI113">AZ62</f>
        <v>1</v>
      </c>
      <c r="BA113" s="4">
        <f t="shared" si="170"/>
        <v>1</v>
      </c>
      <c r="BB113" s="4">
        <f t="shared" si="170"/>
        <v>2</v>
      </c>
      <c r="BC113" s="4">
        <f t="shared" si="170"/>
        <v>1</v>
      </c>
      <c r="BD113" s="4">
        <f t="shared" si="170"/>
        <v>2</v>
      </c>
      <c r="BE113" s="4" t="str">
        <f t="shared" si="170"/>
        <v>x</v>
      </c>
      <c r="BF113" s="4">
        <f t="shared" si="170"/>
        <v>0</v>
      </c>
      <c r="BG113" s="4">
        <f t="shared" si="170"/>
        <v>1</v>
      </c>
      <c r="BH113" s="4">
        <f t="shared" si="170"/>
        <v>1</v>
      </c>
      <c r="BI113" s="4">
        <f t="shared" si="170"/>
        <v>1</v>
      </c>
      <c r="BJ113" s="4">
        <f>+IF(AZ113&lt;&gt;AZ114,IF(AZ113=0,"100",IF(AZ113=1,$BD$118,IF(AZ113=2,$BH$118,IF(AZ113="x",$BF$118,"")))),"0")</f>
        <v>77.98165137614679</v>
      </c>
      <c r="BK113" s="4" t="str">
        <f>+IF(BA113&lt;&gt;BA114,IF(BA113=0,"100",IF(BA113=1,$BD$119,IF(BA113=2,$BH$119,IF(BA113="x",$BF$119,"")))),"0")</f>
        <v>0</v>
      </c>
      <c r="BL113" s="4">
        <f>+IF(BB113&lt;&gt;BB114,IF(BB113=0,"100",IF(BB113=1,$BD$120,IF(BB113=2,$BH$120,IF(BB113="x",$BF$120,"")))),"0")</f>
        <v>62.03703703703704</v>
      </c>
      <c r="BM113" s="4" t="str">
        <f>+IF(BC113&lt;&gt;BC114,IF(BC113=0,"100",IF(BC113=1,$BD$121,IF(BC113=2,$BH$121,IF(BC113="x",$BF$121,"")))),"0")</f>
        <v>0</v>
      </c>
      <c r="BN113" s="4">
        <f>+IF(BD113&lt;&gt;BD114,IF(BD113=0,"100",IF(BD113=1,$BD$122,IF(BD113=2,$BH$122,IF(BD113="x",$BF$122,"")))),"0")</f>
        <v>30.76923076923077</v>
      </c>
      <c r="BO113" s="4">
        <f>+IF(BE113&lt;&gt;BE114,IF(BE113=0,"100",IF(BE113=1,$BD$123,IF(BE113=2,$BH$123,IF(BE113="x",$BF$123,"")))),"0")</f>
        <v>28.571428571428573</v>
      </c>
      <c r="BP113" s="4" t="str">
        <f>+IF(BF113&lt;&gt;BF114,IF(BF113=0,"100",IF(BF113=1,$BD$124,IF(BF113=2,$BH$124,IF(BF113="x",$BF$124,"")))),"0")</f>
        <v>100</v>
      </c>
      <c r="BQ113" s="4">
        <f>+IF(BG113&lt;&gt;BG114,IF(BG113=0,"100",IF(BG113=1,$BD$125,IF(BG113=2,$BH$125,IF(BG113="x",$BF$125,"")))),"0")</f>
        <v>39.04761904761905</v>
      </c>
      <c r="BR113" s="4">
        <f>+IF(BH113&lt;&gt;BH114,IF(BH113=0,"100",IF(BH113=1,$BD$126,IF(BH113=2,$BH$126,IF(BH113="x",$BF$126,"")))),"0")</f>
        <v>78.33333333333333</v>
      </c>
      <c r="BS113" s="4">
        <f>+IF(BI113&lt;&gt;BI114,IF(BI113=0,"100",IF(BI113=1,$BD$127,IF(BI113=2,$BH$127,IF(BI113="x",$BF$127,"")))),"0")</f>
        <v>71.66666666666667</v>
      </c>
      <c r="BT113" s="8">
        <f t="shared" si="101"/>
        <v>8</v>
      </c>
      <c r="BU113" s="24">
        <f t="shared" si="93"/>
        <v>61.1</v>
      </c>
      <c r="BV113" s="40">
        <v>10</v>
      </c>
      <c r="BW113" s="4">
        <f aca="true" t="shared" si="171" ref="BW113:CG113">+BW53</f>
        <v>0</v>
      </c>
      <c r="BX113" s="4">
        <f t="shared" si="171"/>
        <v>0</v>
      </c>
      <c r="BY113" s="4">
        <f t="shared" si="171"/>
        <v>0</v>
      </c>
      <c r="BZ113" s="4">
        <f t="shared" si="171"/>
        <v>0</v>
      </c>
      <c r="CA113" s="4">
        <f t="shared" si="171"/>
        <v>0</v>
      </c>
      <c r="CB113" s="4">
        <f t="shared" si="171"/>
        <v>0</v>
      </c>
      <c r="CC113" s="4">
        <f t="shared" si="171"/>
        <v>0</v>
      </c>
      <c r="CD113" s="4">
        <f t="shared" si="171"/>
        <v>0</v>
      </c>
      <c r="CE113" s="4">
        <f t="shared" si="171"/>
        <v>0</v>
      </c>
      <c r="CF113" s="4">
        <f t="shared" si="171"/>
        <v>0</v>
      </c>
      <c r="CG113" s="4">
        <f t="shared" si="171"/>
        <v>0</v>
      </c>
      <c r="CH113" s="4" t="str">
        <f>+IF(BX113&lt;&gt;BX114,IF(BX113=0,"100",IF(BX113=1,$BD$118,IF(BX113=2,$BH$118,IF(BX113="x",$BF$118,"")))),"0")</f>
        <v>0</v>
      </c>
      <c r="CI113" s="4" t="str">
        <f>+IF(BY113&lt;&gt;BY114,IF(BY113=0,"100",IF(BY113=1,$BD$119,IF(BY113=2,$BH$119,IF(BY113="x",$BF$119,"")))),"0")</f>
        <v>0</v>
      </c>
      <c r="CJ113" s="4" t="str">
        <f>+IF(BZ113&lt;&gt;BZ114,IF(BZ113=0,"100",IF(BZ113=1,$BD$120,IF(BZ113=2,$BH$120,IF(BZ113="x",$BF$120,"")))),"0")</f>
        <v>0</v>
      </c>
      <c r="CK113" s="4" t="str">
        <f>+IF(CA113&lt;&gt;CA114,IF(CA113=0,"100",IF(CA113=1,$BD$121,IF(CA113=2,$BH$121,IF(CA113="x",$BF$121,"")))),"0")</f>
        <v>0</v>
      </c>
      <c r="CL113" s="4" t="str">
        <f>+IF(CB113&lt;&gt;CB114,IF(CB113=0,"100",IF(CB113=1,$BD$122,IF(CB113=2,$BH$122,IF(CB113="x",$BF$122,"")))),"0")</f>
        <v>0</v>
      </c>
      <c r="CM113" s="4" t="str">
        <f>+IF(CC113&lt;&gt;CC114,IF(CC113=0,"100",IF(CC113=1,$BD$123,IF(CC113=2,$BH$123,IF(CC113="x",$BF$123,"")))),"0")</f>
        <v>0</v>
      </c>
      <c r="CN113" s="4" t="str">
        <f>+IF(CD113&lt;&gt;CD114,IF(CD113=0,"100",IF(CD113=1,$BD$124,IF(CD113=2,$BH$124,IF(CD113="x",$BF$124,"")))),"0")</f>
        <v>0</v>
      </c>
      <c r="CO113" s="4" t="str">
        <f>+IF(CE113&lt;&gt;CE114,IF(CE113=0,"100",IF(CE113=1,$BD$125,IF(CE113=2,$BH$125,IF(CE113="x",$BF$125,"")))),"0")</f>
        <v>0</v>
      </c>
      <c r="CP113" s="4" t="str">
        <f>+IF(CF113&lt;&gt;CF114,IF(CF113=0,"100",IF(CF113=1,$BD$126,IF(CF113=2,$BH$126,IF(CF113="x",$BF$126,"")))),"0")</f>
        <v>0</v>
      </c>
      <c r="CQ113" s="4" t="str">
        <f>+IF(CG113&lt;&gt;CG114,IF(CG113=0,"100",IF(CG113=1,$BD$127,IF(CG113=2,$BH$127,IF(CG113="x",$BF$127,"")))),"0")</f>
        <v>0</v>
      </c>
      <c r="CR113" s="8">
        <f t="shared" si="103"/>
        <v>0</v>
      </c>
      <c r="CS113" s="19" t="e">
        <f t="shared" si="95"/>
        <v>#DIV/0!</v>
      </c>
      <c r="CT113" s="14"/>
    </row>
    <row r="114" spans="1:98" ht="11.25">
      <c r="A114" s="11"/>
      <c r="B114" s="47"/>
      <c r="C114" s="4" t="str">
        <f>C63</f>
        <v>Руденск</v>
      </c>
      <c r="D114" s="4">
        <f aca="true" t="shared" si="172" ref="D114:M114">D63</f>
        <v>1</v>
      </c>
      <c r="E114" s="4" t="str">
        <f t="shared" si="172"/>
        <v>x</v>
      </c>
      <c r="F114" s="4">
        <f t="shared" si="172"/>
        <v>2</v>
      </c>
      <c r="G114" s="4">
        <f t="shared" si="172"/>
        <v>1</v>
      </c>
      <c r="H114" s="4" t="str">
        <f t="shared" si="172"/>
        <v>x</v>
      </c>
      <c r="I114" s="4">
        <f t="shared" si="172"/>
        <v>2</v>
      </c>
      <c r="J114" s="4">
        <f t="shared" si="172"/>
        <v>1</v>
      </c>
      <c r="K114" s="4" t="str">
        <f t="shared" si="172"/>
        <v>x</v>
      </c>
      <c r="L114" s="4">
        <f t="shared" si="172"/>
        <v>1</v>
      </c>
      <c r="M114" s="4">
        <f t="shared" si="172"/>
        <v>1</v>
      </c>
      <c r="N114" s="7" t="str">
        <f>+IF(D113&lt;&gt;D114,IF(D114=0,"100",IF(D114=1,$BD$118,IF(D114=2,$BH$118,IF(D114="x",$BF$118,"")))),"0")</f>
        <v>0</v>
      </c>
      <c r="O114" s="7">
        <f>+IF(E113&lt;&gt;E114,IF(E114=0,"100",IF(E114=1,$BD$119,IF(E114=2,$BH$119,IF(E114="x",$BF$119,"")))),"0")</f>
        <v>10.169491525423728</v>
      </c>
      <c r="P114" s="7" t="str">
        <f>+IF(F113&lt;&gt;F114,IF(F114=0,"100",IF(F114=1,$BD$120,IF(F114=2,$BH$120,IF(F114="x",$BF$120,"")))),"0")</f>
        <v>0</v>
      </c>
      <c r="Q114" s="7" t="str">
        <f>+IF(G113&lt;&gt;G114,IF(G114=0,"100",IF(G114=1,$BD$121,IF(G114=2,$BH$121,IF(G114="x",$BF$121,"")))),"0")</f>
        <v>0</v>
      </c>
      <c r="R114" s="7">
        <f>+IF(H113&lt;&gt;H114,IF(H114=0,"100",IF(H114=1,$BD$122,IF(H114=2,$BH$122,IF(H114="x",$BF$122,"")))),"0")</f>
        <v>25.641025641025642</v>
      </c>
      <c r="S114" s="7" t="str">
        <f>+IF(I113&lt;&gt;I114,IF(I114=0,"100",IF(I114=1,$BD$123,IF(I114=2,$BH$123,IF(I114="x",$BF$123,"")))),"0")</f>
        <v>0</v>
      </c>
      <c r="T114" s="7">
        <f>+IF(J113&lt;&gt;J114,IF(J114=0,"100",IF(J114=1,$BD$124,IF(J114=2,$BH$124,IF(J114="x",$BF$124,"")))),"0")</f>
        <v>80</v>
      </c>
      <c r="U114" s="7">
        <f>+IF(K113&lt;&gt;K114,IF(K114=0,"100",IF(K114=1,$BD$125,IF(K114=2,$BH$125,IF(K114="x",$BF$125,"")))),"0")</f>
        <v>28.571428571428573</v>
      </c>
      <c r="V114" s="7">
        <f>+IF(L113&lt;&gt;L114,IF(L114=0,"100",IF(L114=1,$BD$126,IF(L114=2,$BH$126,IF(L114="x",$BF$126,"")))),"0")</f>
        <v>78.33333333333333</v>
      </c>
      <c r="W114" s="7">
        <f>+IF(M113&lt;&gt;M114,IF(M114=0,"100",IF(M114=1,$BD$127,IF(M114=2,$BH$127,IF(M114="x",$BF$127,"")))),"0")</f>
        <v>71.66666666666667</v>
      </c>
      <c r="X114" s="8">
        <f t="shared" si="97"/>
        <v>6</v>
      </c>
      <c r="Y114" s="25">
        <f t="shared" si="89"/>
        <v>49.1</v>
      </c>
      <c r="Z114" s="48"/>
      <c r="AA114" s="4" t="str">
        <f>AA63</f>
        <v>Сантос</v>
      </c>
      <c r="AB114" s="4" t="str">
        <f aca="true" t="shared" si="173" ref="AB114:AK114">AB63</f>
        <v>x</v>
      </c>
      <c r="AC114" s="4">
        <f t="shared" si="173"/>
        <v>1</v>
      </c>
      <c r="AD114" s="4">
        <f t="shared" si="173"/>
        <v>2</v>
      </c>
      <c r="AE114" s="4">
        <f t="shared" si="173"/>
        <v>1</v>
      </c>
      <c r="AF114" s="4">
        <f t="shared" si="173"/>
        <v>2</v>
      </c>
      <c r="AG114" s="4" t="str">
        <f t="shared" si="173"/>
        <v>x</v>
      </c>
      <c r="AH114" s="4">
        <f t="shared" si="173"/>
        <v>1</v>
      </c>
      <c r="AI114" s="4">
        <f t="shared" si="173"/>
        <v>2</v>
      </c>
      <c r="AJ114" s="4">
        <f>AJ63</f>
        <v>1</v>
      </c>
      <c r="AK114" s="4" t="str">
        <f t="shared" si="173"/>
        <v>x</v>
      </c>
      <c r="AL114" s="7">
        <f>+IF(AB113&lt;&gt;AB114,IF(AB114=0,"100",IF(AB114=1,$BD$118,IF(AB114=2,$BH$118,IF(AB114="x",$BF$118,"")))),"0")</f>
        <v>15.596330275229358</v>
      </c>
      <c r="AM114" s="7" t="str">
        <f>+IF(AC113&lt;&gt;AC114,IF(AC114=0,"100",IF(AC114=1,$BD$119,IF(AC114=2,$BH$119,IF(AC114="x",$BF$119,"")))),"0")</f>
        <v>0</v>
      </c>
      <c r="AN114" s="7">
        <f>+IF(AD113&lt;&gt;AD114,IF(AD114=0,"100",IF(AD114=1,$BD$120,IF(AD114=2,$BH$120,IF(AD114="x",$BF$120,"")))),"0")</f>
        <v>62.03703703703704</v>
      </c>
      <c r="AO114" s="7" t="str">
        <f>+IF(AE113&lt;&gt;AE114,IF(AE114=0,"100",IF(AE114=1,$BD$121,IF(AE114=2,$BH$121,IF(AE114="x",$BF$121,"")))),"0")</f>
        <v>0</v>
      </c>
      <c r="AP114" s="7" t="str">
        <f>+IF(AF113&lt;&gt;AF114,IF(AF114=0,"100",IF(AF114=1,$BD$122,IF(AF114=2,$BH$122,IF(AF114="x",$BF$122,"")))),"0")</f>
        <v>0</v>
      </c>
      <c r="AQ114" s="7">
        <f>+IF(AG113&lt;&gt;AG114,IF(AG114=0,"100",IF(AG114=1,$BD$123,IF(AG114=2,$BH$123,IF(AG114="x",$BF$123,"")))),"0")</f>
        <v>28.571428571428573</v>
      </c>
      <c r="AR114" s="7" t="str">
        <f>+IF(AH113&lt;&gt;AH114,IF(AH114=0,"100",IF(AH114=1,$BD$124,IF(AH114=2,$BH$124,IF(AH114="x",$BF$124,"")))),"0")</f>
        <v>0</v>
      </c>
      <c r="AS114" s="7">
        <f>+IF(AI113&lt;&gt;AI114,IF(AI114=0,"100",IF(AI114=1,$BD$125,IF(AI114=2,$BH$125,IF(AI114="x",$BF$125,"")))),"0")</f>
        <v>32.38095238095238</v>
      </c>
      <c r="AT114" s="7" t="str">
        <f>+IF(AJ113&lt;&gt;AJ114,IF(AJ114=0,"100",IF(AJ114=1,$BD$126,IF(AJ114=2,$BH$126,IF(AJ114="x",$BF$126,"")))),"0")</f>
        <v>0</v>
      </c>
      <c r="AU114" s="7" t="str">
        <f>+IF(AK113&lt;&gt;AK114,IF(AK114=0,"100",IF(AK114=1,$BD$127,IF(AK114=2,$BH$127,IF(AK114="x",$BF$127,"")))),"0")</f>
        <v>0</v>
      </c>
      <c r="AV114" s="8">
        <f t="shared" si="99"/>
        <v>4</v>
      </c>
      <c r="AW114" s="25">
        <f t="shared" si="91"/>
        <v>34.6</v>
      </c>
      <c r="AX114" s="41"/>
      <c r="AY114" s="4" t="str">
        <f>AY63</f>
        <v>Селтик</v>
      </c>
      <c r="AZ114" s="4" t="str">
        <f aca="true" t="shared" si="174" ref="AZ114:BI114">AZ63</f>
        <v>x</v>
      </c>
      <c r="BA114" s="4">
        <f t="shared" si="174"/>
        <v>1</v>
      </c>
      <c r="BB114" s="4" t="str">
        <f t="shared" si="174"/>
        <v>x</v>
      </c>
      <c r="BC114" s="4">
        <f t="shared" si="174"/>
        <v>1</v>
      </c>
      <c r="BD114" s="4" t="str">
        <f t="shared" si="174"/>
        <v>x</v>
      </c>
      <c r="BE114" s="4">
        <f t="shared" si="174"/>
        <v>1</v>
      </c>
      <c r="BF114" s="4" t="str">
        <f t="shared" si="174"/>
        <v>x</v>
      </c>
      <c r="BG114" s="4" t="str">
        <f t="shared" si="174"/>
        <v>x</v>
      </c>
      <c r="BH114" s="4" t="str">
        <f t="shared" si="174"/>
        <v>x</v>
      </c>
      <c r="BI114" s="4" t="str">
        <f t="shared" si="174"/>
        <v>x</v>
      </c>
      <c r="BJ114" s="7">
        <f>+IF(AZ113&lt;&gt;AZ114,IF(AZ114=0,"100",IF(AZ114=1,$BD$118,IF(AZ114=2,$BH$118,IF(AZ114="x",$BF$118,"")))),"0")</f>
        <v>15.596330275229358</v>
      </c>
      <c r="BK114" s="7" t="str">
        <f>+IF(BA113&lt;&gt;BA114,IF(BA114=0,"100",IF(BA114=1,$BD$119,IF(BA114=2,$BH$119,IF(BA114="x",$BF$119,"")))),"0")</f>
        <v>0</v>
      </c>
      <c r="BL114" s="7">
        <f>+IF(BB113&lt;&gt;BB114,IF(BB114=0,"100",IF(BB114=1,$BD$120,IF(BB114=2,$BH$120,IF(BB114="x",$BF$120,"")))),"0")</f>
        <v>10.185185185185185</v>
      </c>
      <c r="BM114" s="7" t="str">
        <f>+IF(BC113&lt;&gt;BC114,IF(BC114=0,"100",IF(BC114=1,$BD$121,IF(BC114=2,$BH$121,IF(BC114="x",$BF$121,"")))),"0")</f>
        <v>0</v>
      </c>
      <c r="BN114" s="7">
        <f>+IF(BD113&lt;&gt;BD114,IF(BD114=0,"100",IF(BD114=1,$BD$122,IF(BD114=2,$BH$122,IF(BD114="x",$BF$122,"")))),"0")</f>
        <v>25.641025641025642</v>
      </c>
      <c r="BO114" s="7">
        <f>+IF(BE113&lt;&gt;BE114,IF(BE114=0,"100",IF(BE114=1,$BD$123,IF(BE114=2,$BH$123,IF(BE114="x",$BF$123,"")))),"0")</f>
        <v>51.785714285714285</v>
      </c>
      <c r="BP114" s="7">
        <f>+IF(BF113&lt;&gt;BF114,IF(BF114=0,"100",IF(BF114=1,$BD$124,IF(BF114=2,$BH$124,IF(BF114="x",$BF$124,"")))),"0")</f>
        <v>13.043478260869565</v>
      </c>
      <c r="BQ114" s="7">
        <f>+IF(BG113&lt;&gt;BG114,IF(BG114=0,"100",IF(BG114=1,$BD$125,IF(BG114=2,$BH$125,IF(BG114="x",$BF$125,"")))),"0")</f>
        <v>28.571428571428573</v>
      </c>
      <c r="BR114" s="7">
        <f>+IF(BH113&lt;&gt;BH114,IF(BH114=0,"100",IF(BH114=1,$BD$126,IF(BH114=2,$BH$126,IF(BH114="x",$BF$126,"")))),"0")</f>
        <v>15.833333333333334</v>
      </c>
      <c r="BS114" s="7">
        <f>+IF(BI113&lt;&gt;BI114,IF(BI114=0,"100",IF(BI114=1,$BD$127,IF(BI114=2,$BH$127,IF(BI114="x",$BF$127,"")))),"0")</f>
        <v>9.166666666666666</v>
      </c>
      <c r="BT114" s="8">
        <f t="shared" si="101"/>
        <v>8</v>
      </c>
      <c r="BU114" s="25">
        <f t="shared" si="93"/>
        <v>21.2</v>
      </c>
      <c r="BV114" s="41"/>
      <c r="BW114" s="4">
        <f aca="true" t="shared" si="175" ref="BW114:CG114">+BW54</f>
        <v>0</v>
      </c>
      <c r="BX114" s="4">
        <f t="shared" si="175"/>
        <v>0</v>
      </c>
      <c r="BY114" s="4">
        <f t="shared" si="175"/>
        <v>0</v>
      </c>
      <c r="BZ114" s="4">
        <f t="shared" si="175"/>
        <v>0</v>
      </c>
      <c r="CA114" s="4">
        <f t="shared" si="175"/>
        <v>0</v>
      </c>
      <c r="CB114" s="4">
        <f t="shared" si="175"/>
        <v>0</v>
      </c>
      <c r="CC114" s="4">
        <f t="shared" si="175"/>
        <v>0</v>
      </c>
      <c r="CD114" s="4">
        <f t="shared" si="175"/>
        <v>0</v>
      </c>
      <c r="CE114" s="4">
        <f t="shared" si="175"/>
        <v>0</v>
      </c>
      <c r="CF114" s="4">
        <f t="shared" si="175"/>
        <v>0</v>
      </c>
      <c r="CG114" s="4">
        <f t="shared" si="175"/>
        <v>0</v>
      </c>
      <c r="CH114" s="7" t="str">
        <f>+IF(BX113&lt;&gt;BX114,IF(BX114=0,"100",IF(BX114=1,$BD$118,IF(BX114=2,$BH$118,IF(BX114="x",$BF$118,"")))),"0")</f>
        <v>0</v>
      </c>
      <c r="CI114" s="7" t="str">
        <f>+IF(BY113&lt;&gt;BY114,IF(BY114=0,"100",IF(BY114=1,$BD$119,IF(BY114=2,$BH$119,IF(BY114="x",$BF$119,"")))),"0")</f>
        <v>0</v>
      </c>
      <c r="CJ114" s="7" t="str">
        <f>+IF(BZ113&lt;&gt;BZ114,IF(BZ114=0,"100",IF(BZ114=1,$BD$120,IF(BZ114=2,$BH$120,IF(BZ114="x",$BF$120,"")))),"0")</f>
        <v>0</v>
      </c>
      <c r="CK114" s="7" t="str">
        <f>+IF(CA113&lt;&gt;CA114,IF(CA114=0,"100",IF(CA114=1,$BD$121,IF(CA114=2,$BH$121,IF(CA114="x",$BF$121,"")))),"0")</f>
        <v>0</v>
      </c>
      <c r="CL114" s="7" t="str">
        <f>+IF(CB113&lt;&gt;CB114,IF(CB114=0,"100",IF(CB114=1,$BD$122,IF(CB114=2,$BH$122,IF(CB114="x",$BF$122,"")))),"0")</f>
        <v>0</v>
      </c>
      <c r="CM114" s="7" t="str">
        <f>+IF(CC113&lt;&gt;CC114,IF(CC114=0,"100",IF(CC114=1,$BD$123,IF(CC114=2,$BH$123,IF(CC114="x",$BF$123,"")))),"0")</f>
        <v>0</v>
      </c>
      <c r="CN114" s="7" t="str">
        <f>+IF(CD113&lt;&gt;CD114,IF(CD114=0,"100",IF(CD114=1,$BD$124,IF(CD114=2,$BH$124,IF(CD114="x",$BF$124,"")))),"0")</f>
        <v>0</v>
      </c>
      <c r="CO114" s="7" t="str">
        <f>+IF(CE113&lt;&gt;CE114,IF(CE114=0,"100",IF(CE114=1,$BD$125,IF(CE114=2,$BH$125,IF(CE114="x",$BF$125,"")))),"0")</f>
        <v>0</v>
      </c>
      <c r="CP114" s="7" t="str">
        <f>+IF(CF113&lt;&gt;CF114,IF(CF114=0,"100",IF(CF114=1,$BD$126,IF(CF114=2,$BH$126,IF(CF114="x",$BF$126,"")))),"0")</f>
        <v>0</v>
      </c>
      <c r="CQ114" s="7" t="str">
        <f>+IF(CG113&lt;&gt;CG114,IF(CG114=0,"100",IF(CG114=1,$BD$127,IF(CG114=2,$BH$127,IF(CG114="x",$BF$127,"")))),"0")</f>
        <v>0</v>
      </c>
      <c r="CR114" s="8">
        <f t="shared" si="103"/>
        <v>0</v>
      </c>
      <c r="CS114" s="18" t="e">
        <f t="shared" si="95"/>
        <v>#DIV/0!</v>
      </c>
      <c r="CT114" s="14"/>
    </row>
    <row r="115" spans="1:98" s="6" customFormat="1" ht="11.25">
      <c r="A115" s="1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</row>
    <row r="116" spans="1:103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</row>
    <row r="117" spans="1:103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59">
        <v>1</v>
      </c>
      <c r="AE117" s="60"/>
      <c r="AF117" s="59" t="s">
        <v>51</v>
      </c>
      <c r="AG117" s="60"/>
      <c r="AH117" s="59">
        <v>2</v>
      </c>
      <c r="AI117" s="60"/>
      <c r="AJ117" s="59">
        <v>0</v>
      </c>
      <c r="AK117" s="6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56" t="s">
        <v>52</v>
      </c>
      <c r="AX117" s="56"/>
      <c r="AY117" s="56"/>
      <c r="AZ117" s="56"/>
      <c r="BA117" s="56"/>
      <c r="BB117" s="56"/>
      <c r="BC117" s="56"/>
      <c r="BD117" s="56" t="s">
        <v>49</v>
      </c>
      <c r="BE117" s="56"/>
      <c r="BF117" s="56" t="s">
        <v>51</v>
      </c>
      <c r="BG117" s="56"/>
      <c r="BH117" s="56" t="s">
        <v>50</v>
      </c>
      <c r="BI117" s="56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</row>
    <row r="118" spans="1:103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57">
        <f>COUNTIF(D72:D91,1)+COUNTIF(AB72:AB91,1)+COUNTIF(AZ72:AZ91,1)+COUNTIF(AB95:AB114,1)+COUNTIF(AZ95:AZ114,1)+COUNTIF(D95:D114,1)</f>
        <v>85</v>
      </c>
      <c r="AE118" s="58"/>
      <c r="AF118" s="57">
        <f>COUNTIF(D72:D91,"x")+COUNTIF(AB72:AB91,"x")+COUNTIF(AZ72:AZ91,"x")+COUNTIF(AB95:AB114,"x")+COUNTIF(AZ95:AZ114,"x")+COUNTIF(D95:D114,"x")</f>
        <v>17</v>
      </c>
      <c r="AG118" s="58"/>
      <c r="AH118" s="57">
        <f>COUNTIF(D72:D91,2)+COUNTIF(AB72:AB91,2)+COUNTIF(AZ72:AZ91,2)+COUNTIF(D95:D114,2)+COUNTIF(AB95:AB114,2)+COUNTIF(AZ95:AZ114,2)</f>
        <v>7</v>
      </c>
      <c r="AI118" s="58"/>
      <c r="AJ118" s="57">
        <f>COUNTIF(D72:D91,0)+COUNTIF(AB72:AB91,0)+COUNTIF(AZ72:AZ91,0)+COUNTIF(D95:D114,0)+COUNTIF(AB95:AB114,0)+COUNTIF(AZ95:AZ114,0)</f>
        <v>11</v>
      </c>
      <c r="AK118" s="58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28" t="s">
        <v>133</v>
      </c>
      <c r="AX118" s="26"/>
      <c r="AY118" s="26"/>
      <c r="AZ118" s="26"/>
      <c r="BA118" s="26"/>
      <c r="BB118" s="26"/>
      <c r="BC118" s="27"/>
      <c r="BD118" s="55">
        <f aca="true" t="shared" si="176" ref="BD118:BD127">AD118*100/((120-BU118)-AJ118)</f>
        <v>77.98165137614679</v>
      </c>
      <c r="BE118" s="55"/>
      <c r="BF118" s="55">
        <f aca="true" t="shared" si="177" ref="BF118:BF127">AF118*100/((120-BU118)-AJ118)</f>
        <v>15.596330275229358</v>
      </c>
      <c r="BG118" s="55"/>
      <c r="BH118" s="55">
        <f aca="true" t="shared" si="178" ref="BH118:BH127">AH118*100/((120-BU118)-AJ118)</f>
        <v>6.422018348623853</v>
      </c>
      <c r="BI118" s="55"/>
      <c r="BU118" s="21">
        <f>COUNTIF(D72:D91,"-")+COUNTIF(AB72:AB91,"-")+COUNTIF(AZ72:AZ91,"-")+COUNTIF(AB95:AB114,"-")+COUNTIF(AZ95:AZ114,"-")+COUNTIF(D95:D114,"-")</f>
        <v>0</v>
      </c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</row>
    <row r="119" spans="1:103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57">
        <f>COUNTIF(E72:E91,1)+COUNTIF(AC72:AC91,1)+COUNTIF(BA72:BA91,1)+COUNTIF(E95:E114,1)+COUNTIF(AC95:AC114,1)+COUNTIF(BA95:BA114,1)</f>
        <v>104</v>
      </c>
      <c r="AE119" s="58"/>
      <c r="AF119" s="57">
        <f>COUNTIF(E72:E91,"x")+COUNTIF(AC72:AC91,"x")+COUNTIF(BA72:BA91,"x")+COUNTIF(E95:E114,"x")+COUNTIF(AC95:AC114,"x")+COUNTIF(BA95:BA114,"x")</f>
        <v>12</v>
      </c>
      <c r="AG119" s="58"/>
      <c r="AH119" s="57">
        <f>COUNTIF(E72:E91,2)+COUNTIF(AC72:AC91,2)+COUNTIF(BA72:BA91,2)+COUNTIF(BA95:BA114,2)+COUNTIF(AC95:AC114,2)+COUNTIF(E95:E114,2)</f>
        <v>2</v>
      </c>
      <c r="AI119" s="58"/>
      <c r="AJ119" s="57">
        <f>COUNTIF(E72:E91,0)+COUNTIF(AC72:AC91,0)+COUNTIF(BA72:BA91,0)+COUNTIF(E95:E114,0)+COUNTIF(AC95:AC114,0)+COUNTIF(BA95:BA114,0)</f>
        <v>2</v>
      </c>
      <c r="AK119" s="58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29" t="s">
        <v>134</v>
      </c>
      <c r="AX119" s="26"/>
      <c r="AY119" s="26"/>
      <c r="AZ119" s="26"/>
      <c r="BA119" s="26"/>
      <c r="BB119" s="26"/>
      <c r="BC119" s="27"/>
      <c r="BD119" s="55">
        <f t="shared" si="176"/>
        <v>88.13559322033899</v>
      </c>
      <c r="BE119" s="55"/>
      <c r="BF119" s="55">
        <f t="shared" si="177"/>
        <v>10.169491525423728</v>
      </c>
      <c r="BG119" s="55"/>
      <c r="BH119" s="55">
        <f t="shared" si="178"/>
        <v>1.694915254237288</v>
      </c>
      <c r="BI119" s="55"/>
      <c r="BU119" s="21">
        <f aca="true" t="shared" si="179" ref="BU119:BU127">+BU118</f>
        <v>0</v>
      </c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</row>
    <row r="120" spans="1:103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57">
        <f>COUNTIF(F72:F91,1)+COUNTIF(AD72:AD91,1)+COUNTIF(BB72:BB91,1)+COUNTIF(F95:F114,1)+COUNTIF(AD95:AD114,1)+COUNTIF(BB95:BB114,1)</f>
        <v>30</v>
      </c>
      <c r="AE120" s="58"/>
      <c r="AF120" s="57">
        <f>COUNTIF(F72:F91,"x")+COUNTIF(AD72:AD91,"x")+COUNTIF(BB72:BB91,"x")+COUNTIF(F95:F114,"x")+COUNTIF(AD95:AD114,"x")+COUNTIF(BB95:BB114,"x")</f>
        <v>11</v>
      </c>
      <c r="AG120" s="58"/>
      <c r="AH120" s="57">
        <f>COUNTIF(F72:F91,2)+COUNTIF(AD72:AD91,2)+COUNTIF(BB72:BB91,2)+COUNTIF(F95:F114,2)+COUNTIF(AD95:AD114,2)+COUNTIF(BB95:BB114,2)</f>
        <v>67</v>
      </c>
      <c r="AI120" s="58"/>
      <c r="AJ120" s="57">
        <f>COUNTIF(F72:F91,0)+COUNTIF(AD72:AD91,0)+COUNTIF(BB72:BB91,0)+COUNTIF(F95:F114,0)+COUNTIF(AD95:AD114,0)+COUNTIF(BB95:BB114,0)</f>
        <v>12</v>
      </c>
      <c r="AK120" s="58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29" t="s">
        <v>135</v>
      </c>
      <c r="AX120" s="26"/>
      <c r="AY120" s="26"/>
      <c r="AZ120" s="26"/>
      <c r="BA120" s="26"/>
      <c r="BB120" s="26"/>
      <c r="BC120" s="27"/>
      <c r="BD120" s="55">
        <f t="shared" si="176"/>
        <v>27.77777777777778</v>
      </c>
      <c r="BE120" s="55"/>
      <c r="BF120" s="55">
        <f t="shared" si="177"/>
        <v>10.185185185185185</v>
      </c>
      <c r="BG120" s="55"/>
      <c r="BH120" s="55">
        <f t="shared" si="178"/>
        <v>62.03703703703704</v>
      </c>
      <c r="BI120" s="55"/>
      <c r="BU120" s="21">
        <f t="shared" si="179"/>
        <v>0</v>
      </c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</row>
    <row r="121" spans="1:103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57">
        <f>COUNTIF(G72:G91,1)+COUNTIF(AE72:AE91,1)+COUNTIF(BC72:BC91,1)+COUNTIF(G95:G114,1)+COUNTIF(AE95:AE114,1)+COUNTIF(BC95:BC114,1)</f>
        <v>111</v>
      </c>
      <c r="AE121" s="58"/>
      <c r="AF121" s="57">
        <f>COUNTIF(G72:G91,"x")+COUNTIF(AE72:AE91,"x")+COUNTIF(BC72:BC91,"x")+COUNTIF(G95:G114,"x")+COUNTIF(AE95:AE114,"x")+COUNTIF(BC95:BC114,"x")</f>
        <v>3</v>
      </c>
      <c r="AG121" s="58"/>
      <c r="AH121" s="57">
        <f>COUNTIF(G72:G91,2)+COUNTIF(AE72:AE91,2)+COUNTIF(BC72:BC91,2)+COUNTIF(G95:G114,2)+COUNTIF(AE95:AE114,2)+COUNTIF(BC95:BC114,2)</f>
        <v>6</v>
      </c>
      <c r="AI121" s="58"/>
      <c r="AJ121" s="57">
        <f>COUNTIF(G72:G91,0)+COUNTIF(AE72:AE91,0)+COUNTIF(BC72:BC91,0)+COUNTIF(G95:G114,0)+COUNTIF(AE95:AE114,0)+COUNTIF(BC95:BC114,0)</f>
        <v>0</v>
      </c>
      <c r="AK121" s="58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29" t="s">
        <v>136</v>
      </c>
      <c r="AX121" s="26"/>
      <c r="AY121" s="26"/>
      <c r="AZ121" s="26"/>
      <c r="BA121" s="26"/>
      <c r="BB121" s="26"/>
      <c r="BC121" s="27"/>
      <c r="BD121" s="55">
        <f t="shared" si="176"/>
        <v>92.5</v>
      </c>
      <c r="BE121" s="55"/>
      <c r="BF121" s="55">
        <f t="shared" si="177"/>
        <v>2.5</v>
      </c>
      <c r="BG121" s="55"/>
      <c r="BH121" s="55">
        <f t="shared" si="178"/>
        <v>5</v>
      </c>
      <c r="BI121" s="55"/>
      <c r="BU121" s="21">
        <f t="shared" si="179"/>
        <v>0</v>
      </c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</row>
    <row r="122" spans="1:103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57">
        <f>COUNTIF(H72:H91,1)+COUNTIF(AF72:AF91,1)+COUNTIF(BD72:BD91,1)+COUNTIF(H95:H114,1)+COUNTIF(AF95:AF114,1)+COUNTIF(BD95:BD114,1)</f>
        <v>51</v>
      </c>
      <c r="AE122" s="58"/>
      <c r="AF122" s="57">
        <f>COUNTIF(H72:H91,"x")+COUNTIF(AF72:AF91,"x")+COUNTIF(BD72:BD91,"x")+COUNTIF(H95:H114,"x")+COUNTIF(AF95:AF114,"x")+COUNTIF(BD95:BD114,"x")</f>
        <v>30</v>
      </c>
      <c r="AG122" s="58"/>
      <c r="AH122" s="57">
        <f>COUNTIF(H72:H91,2)+COUNTIF(AF72:AF91,2)+COUNTIF(BD72:BD91,2)+COUNTIF(H95:H114,2)+COUNTIF(AF95:AF114,2)+COUNTIF(BD95:BD114,2)</f>
        <v>36</v>
      </c>
      <c r="AI122" s="58"/>
      <c r="AJ122" s="57">
        <f>COUNTIF(H72:H91,0)+COUNTIF(AF72:AF91,0)+COUNTIF(BD72:BD91,0)+COUNTIF(H95:H114,0)+COUNTIF(AF95:AF114,0)+COUNTIF(BD95:BD114,0)</f>
        <v>3</v>
      </c>
      <c r="AK122" s="58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29" t="s">
        <v>137</v>
      </c>
      <c r="AX122" s="26"/>
      <c r="AY122" s="26"/>
      <c r="AZ122" s="26"/>
      <c r="BA122" s="26"/>
      <c r="BB122" s="26"/>
      <c r="BC122" s="27"/>
      <c r="BD122" s="55">
        <f t="shared" si="176"/>
        <v>43.58974358974359</v>
      </c>
      <c r="BE122" s="55"/>
      <c r="BF122" s="55">
        <f t="shared" si="177"/>
        <v>25.641025641025642</v>
      </c>
      <c r="BG122" s="55"/>
      <c r="BH122" s="55">
        <f t="shared" si="178"/>
        <v>30.76923076923077</v>
      </c>
      <c r="BI122" s="55"/>
      <c r="BU122" s="21">
        <f t="shared" si="179"/>
        <v>0</v>
      </c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</row>
    <row r="123" spans="1:103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57">
        <f>COUNTIF(H72:H91,1)+COUNTIF(AG72:AG91,1)+COUNTIF(BE72:BE91,1)+COUNTIF(H95:H114,1)+COUNTIF(AG95:AG114,1)+COUNTIF(BE95:BE114,1)</f>
        <v>58</v>
      </c>
      <c r="AE123" s="58"/>
      <c r="AF123" s="57">
        <f>COUNTIF(I72:I91,"x")+COUNTIF(AG72:AG91,"x")+COUNTIF(BE72:BE91,"x")+COUNTIF(I95:I114,"x")+COUNTIF(AG95:AG114,"x")+COUNTIF(BE95:BE114,"x")</f>
        <v>32</v>
      </c>
      <c r="AG123" s="58"/>
      <c r="AH123" s="57">
        <f>COUNTIF(I72:I91,2)+COUNTIF(AG72:AG91,2)+COUNTIF(BE72:BE91,2)+COUNTIF(I95:I114,2)+COUNTIF(AG95:AG114,2)+COUNTIF(BE95:BE114,2)</f>
        <v>21</v>
      </c>
      <c r="AI123" s="58"/>
      <c r="AJ123" s="57">
        <f>COUNTIF(I72:I91,0)+COUNTIF(AG72:AG91,0)+COUNTIF(BE72:BE91,0)+COUNTIF(I95:I114,0)+COUNTIF(AG95:AG114,0)+COUNTIF(BE95:BE114,0)</f>
        <v>8</v>
      </c>
      <c r="AK123" s="58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29" t="s">
        <v>138</v>
      </c>
      <c r="AX123" s="26"/>
      <c r="AY123" s="26"/>
      <c r="AZ123" s="26"/>
      <c r="BA123" s="26"/>
      <c r="BB123" s="26"/>
      <c r="BC123" s="27"/>
      <c r="BD123" s="55">
        <f t="shared" si="176"/>
        <v>51.785714285714285</v>
      </c>
      <c r="BE123" s="55"/>
      <c r="BF123" s="55">
        <f t="shared" si="177"/>
        <v>28.571428571428573</v>
      </c>
      <c r="BG123" s="55"/>
      <c r="BH123" s="55">
        <f t="shared" si="178"/>
        <v>18.75</v>
      </c>
      <c r="BI123" s="55"/>
      <c r="BU123" s="21">
        <f t="shared" si="179"/>
        <v>0</v>
      </c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</row>
    <row r="124" spans="1:103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57">
        <f>COUNTIF(J72:J91,1)+COUNTIF(AH72:AH91,1)+COUNTIF(BF72:BF91,1)+COUNTIF(J95:J114,1)+COUNTIF(AH95:AH114,1)+COUNTIF(BF95:BF114,1)</f>
        <v>92</v>
      </c>
      <c r="AE124" s="58"/>
      <c r="AF124" s="57">
        <f>COUNTIF(J72:J91,"x")+COUNTIF(AH72:AH91,"x")+COUNTIF(BF72:BF91,"x")+COUNTIF(J95:J114,"x")+COUNTIF(AH95:AH114,"x")+COUNTIF(BF95:BF114,"x")</f>
        <v>15</v>
      </c>
      <c r="AG124" s="58"/>
      <c r="AH124" s="57">
        <f>COUNTIF(J72:J91,2)+COUNTIF(AH72:AH91,2)+COUNTIF(BF72:BF91,2)+COUNTIF(J95:J114,2)+COUNTIF(AH95:AH114,2)+COUNTIF(BF95:BF114,2)</f>
        <v>8</v>
      </c>
      <c r="AI124" s="58"/>
      <c r="AJ124" s="57">
        <f>COUNTIF(J72:J91,0)+COUNTIF(AH72:AH91,0)+COUNTIF(BF72:BF91,0)+COUNTIF(J95:J114,0)+COUNTIF(AH95:AH114,0)+COUNTIF(BF95:BF114,0)</f>
        <v>5</v>
      </c>
      <c r="AK124" s="58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29" t="s">
        <v>139</v>
      </c>
      <c r="AX124" s="26"/>
      <c r="AY124" s="26"/>
      <c r="AZ124" s="26"/>
      <c r="BA124" s="26"/>
      <c r="BB124" s="26"/>
      <c r="BC124" s="27"/>
      <c r="BD124" s="55">
        <f t="shared" si="176"/>
        <v>80</v>
      </c>
      <c r="BE124" s="55"/>
      <c r="BF124" s="55">
        <f t="shared" si="177"/>
        <v>13.043478260869565</v>
      </c>
      <c r="BG124" s="55"/>
      <c r="BH124" s="55">
        <f t="shared" si="178"/>
        <v>6.956521739130435</v>
      </c>
      <c r="BI124" s="55"/>
      <c r="BU124" s="21">
        <f t="shared" si="179"/>
        <v>0</v>
      </c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</row>
    <row r="125" spans="1:103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57">
        <f>COUNTIF(K72:K91,1)+COUNTIF(AI72:AI91,1)+COUNTIF(BG72:BG91,1)+COUNTIF(K95:K114,1)+COUNTIF(AI95:AI114,1)+COUNTIF(BG95:BG114,1)</f>
        <v>41</v>
      </c>
      <c r="AE125" s="58"/>
      <c r="AF125" s="57">
        <f>COUNTIF(K72:K91,"x")+COUNTIF(AI72:AI91,"x")+COUNTIF(BG72:BG91,"x")+COUNTIF(K95:K114,"x")+COUNTIF(AI95:AI114,"x")+COUNTIF(BG95:BG114,"x")</f>
        <v>30</v>
      </c>
      <c r="AG125" s="58"/>
      <c r="AH125" s="57">
        <f>COUNTIF(K72:K91,2)+COUNTIF(AI72:AI91,2)+COUNTIF(BG72:BG91,2)+COUNTIF(K95:K114,2)+COUNTIF(AI95:AI114,2)+COUNTIF(BG95:BG114,2)</f>
        <v>34</v>
      </c>
      <c r="AI125" s="58"/>
      <c r="AJ125" s="57">
        <f>COUNTIF(K72:K91,0)+COUNTIF(AI72:AI91,0)+COUNTIF(BG72:BG91,0)+COUNTIF(K95:K114,0)+COUNTIF(BG95:BG114,0)+COUNTIF(AI95:AI114,0)</f>
        <v>15</v>
      </c>
      <c r="AK125" s="58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29" t="s">
        <v>140</v>
      </c>
      <c r="AX125" s="26"/>
      <c r="AY125" s="26"/>
      <c r="AZ125" s="26"/>
      <c r="BA125" s="26"/>
      <c r="BB125" s="26"/>
      <c r="BC125" s="27"/>
      <c r="BD125" s="55">
        <f t="shared" si="176"/>
        <v>39.04761904761905</v>
      </c>
      <c r="BE125" s="55"/>
      <c r="BF125" s="55">
        <f t="shared" si="177"/>
        <v>28.571428571428573</v>
      </c>
      <c r="BG125" s="55"/>
      <c r="BH125" s="55">
        <f t="shared" si="178"/>
        <v>32.38095238095238</v>
      </c>
      <c r="BI125" s="55"/>
      <c r="BU125" s="21">
        <f t="shared" si="179"/>
        <v>0</v>
      </c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</row>
    <row r="126" spans="1:103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57">
        <f>COUNTIF(L72:L91,1)+COUNTIF(AJ72:AJ91,1)+COUNTIF(BH72:BH91,1)+COUNTIF(L95:L114,1)+COUNTIF(AJ95:AJ114,1)+COUNTIF(BH95:BH114,1)</f>
        <v>94</v>
      </c>
      <c r="AE126" s="58"/>
      <c r="AF126" s="57">
        <f>COUNTIF(L72:L91,"x")+COUNTIF(AJ72:AJ91,"x")+COUNTIF(BH72:BH91,"x")+COUNTIF(L95:L114,"x")+COUNTIF(AJ95:AJ114,"x")+COUNTIF(BH95:BH114,"x")</f>
        <v>19</v>
      </c>
      <c r="AG126" s="58"/>
      <c r="AH126" s="57">
        <f>COUNTIF(L72:L91,2)+COUNTIF(AJ72:AJ91,2)+COUNTIF(BH72:BH91,2)+COUNTIF(L95:L114,2)+COUNTIF(AJ95:AJ114,2)+COUNTIF(BH95:BH114,2)</f>
        <v>7</v>
      </c>
      <c r="AI126" s="58"/>
      <c r="AJ126" s="57">
        <f>COUNTIF(L72:L91,0)+COUNTIF(AJ72:AJ91,0)+COUNTIF(BH72:BH91,0)+COUNTIF(L95:L114,0)+COUNTIF(AJ95:AJ114,0)+COUNTIF(BH95:BH114,0)</f>
        <v>0</v>
      </c>
      <c r="AK126" s="58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29" t="s">
        <v>141</v>
      </c>
      <c r="AX126" s="26"/>
      <c r="AY126" s="26"/>
      <c r="AZ126" s="26"/>
      <c r="BA126" s="26"/>
      <c r="BB126" s="26"/>
      <c r="BC126" s="27"/>
      <c r="BD126" s="55">
        <f t="shared" si="176"/>
        <v>78.33333333333333</v>
      </c>
      <c r="BE126" s="55"/>
      <c r="BF126" s="55">
        <f t="shared" si="177"/>
        <v>15.833333333333334</v>
      </c>
      <c r="BG126" s="55"/>
      <c r="BH126" s="55">
        <f t="shared" si="178"/>
        <v>5.833333333333333</v>
      </c>
      <c r="BI126" s="55"/>
      <c r="BU126" s="21">
        <f t="shared" si="179"/>
        <v>0</v>
      </c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</row>
    <row r="127" spans="1:103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57">
        <f>COUNTIF(M72:M91,1)+COUNTIF(AK72:AK91,1)+COUNTIF(BI72:BI91,1)+COUNTIF(M95:M114,1)+COUNTIF(AK95:AK114,1)+COUNTIF(BI95:BI114,1)</f>
        <v>86</v>
      </c>
      <c r="AE127" s="58"/>
      <c r="AF127" s="57">
        <f>COUNTIF(M72:M91,"x")+COUNTIF(AK72:AK91,"x")+COUNTIF(BI72:BI91,"x")+COUNTIF(M95:M114,"x")+COUNTIF(AK95:AK114,"x")+COUNTIF(BI95:BI114,"x")</f>
        <v>11</v>
      </c>
      <c r="AG127" s="58"/>
      <c r="AH127" s="57">
        <f>COUNTIF(M72:M91,2)+COUNTIF(AK72:AK91,2)+COUNTIF(BI72:BI91,2)+COUNTIF(M95:M114,2)+COUNTIF(AK95:AK114,2)+COUNTIF(BI95:BI114,2)</f>
        <v>22</v>
      </c>
      <c r="AI127" s="58"/>
      <c r="AJ127" s="57">
        <f>COUNTIF(M72:M91,0)+COUNTIF(AK72:AK91,0)+COUNTIF(BI72:BI91,0)+COUNTIF(M95:M114,0)+COUNTIF(AK95:AK114,0)+COUNTIF(BI95:BI114,0)</f>
        <v>0</v>
      </c>
      <c r="AK127" s="58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30" t="s">
        <v>142</v>
      </c>
      <c r="AX127" s="26"/>
      <c r="AY127" s="26"/>
      <c r="AZ127" s="26"/>
      <c r="BA127" s="26"/>
      <c r="BB127" s="26"/>
      <c r="BC127" s="27"/>
      <c r="BD127" s="55">
        <f t="shared" si="176"/>
        <v>71.66666666666667</v>
      </c>
      <c r="BE127" s="55"/>
      <c r="BF127" s="55">
        <f t="shared" si="177"/>
        <v>9.166666666666666</v>
      </c>
      <c r="BG127" s="55"/>
      <c r="BH127" s="55">
        <f t="shared" si="178"/>
        <v>18.333333333333332</v>
      </c>
      <c r="BI127" s="55"/>
      <c r="BU127" s="21">
        <f t="shared" si="179"/>
        <v>0</v>
      </c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</row>
    <row r="128" spans="1:103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5"/>
      <c r="AE128" s="15"/>
      <c r="AF128" s="15"/>
      <c r="AG128" s="15"/>
      <c r="AH128" s="15"/>
      <c r="AI128" s="15"/>
      <c r="AJ128" s="15"/>
      <c r="AK128" s="15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3"/>
      <c r="AX128" s="22"/>
      <c r="AY128" s="22"/>
      <c r="AZ128" s="22"/>
      <c r="BA128" s="22"/>
      <c r="BB128" s="22"/>
      <c r="BC128" s="22"/>
      <c r="BD128" s="15"/>
      <c r="BE128" s="15"/>
      <c r="BF128" s="15"/>
      <c r="BG128" s="15"/>
      <c r="BH128" s="15"/>
      <c r="BI128" s="15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2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</row>
    <row r="129" spans="1:103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5"/>
      <c r="AE129" s="15"/>
      <c r="AF129" s="15"/>
      <c r="AG129" s="15"/>
      <c r="AH129" s="15"/>
      <c r="AI129" s="15"/>
      <c r="AJ129" s="15"/>
      <c r="AK129" s="15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3"/>
      <c r="AX129" s="22"/>
      <c r="AY129" s="22"/>
      <c r="AZ129" s="22"/>
      <c r="BA129" s="22"/>
      <c r="BB129" s="22"/>
      <c r="BC129" s="22"/>
      <c r="BD129" s="15"/>
      <c r="BE129" s="15"/>
      <c r="BF129" s="15"/>
      <c r="BG129" s="15"/>
      <c r="BH129" s="15"/>
      <c r="BI129" s="15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2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</row>
  </sheetData>
  <mergeCells count="172">
    <mergeCell ref="AF120:AG120"/>
    <mergeCell ref="AF121:AG121"/>
    <mergeCell ref="AF122:AG122"/>
    <mergeCell ref="AF118:AG118"/>
    <mergeCell ref="AH118:AI118"/>
    <mergeCell ref="AJ118:AK118"/>
    <mergeCell ref="AF119:AG119"/>
    <mergeCell ref="AH119:AI119"/>
    <mergeCell ref="AJ119:AK119"/>
    <mergeCell ref="AF123:AG123"/>
    <mergeCell ref="AF124:AG124"/>
    <mergeCell ref="AF125:AG125"/>
    <mergeCell ref="AF126:AG126"/>
    <mergeCell ref="AF127:AG127"/>
    <mergeCell ref="AH120:AI120"/>
    <mergeCell ref="AJ120:AK120"/>
    <mergeCell ref="AH121:AI121"/>
    <mergeCell ref="AJ121:AK121"/>
    <mergeCell ref="AH122:AI122"/>
    <mergeCell ref="AJ122:AK122"/>
    <mergeCell ref="AH123:AI123"/>
    <mergeCell ref="AJ123:AK123"/>
    <mergeCell ref="AH124:AI124"/>
    <mergeCell ref="AH127:AI127"/>
    <mergeCell ref="AJ127:AK127"/>
    <mergeCell ref="AF117:AG117"/>
    <mergeCell ref="AH117:AI117"/>
    <mergeCell ref="AJ117:AK117"/>
    <mergeCell ref="AJ124:AK124"/>
    <mergeCell ref="AH125:AI125"/>
    <mergeCell ref="AJ125:AK125"/>
    <mergeCell ref="AH126:AI126"/>
    <mergeCell ref="AJ126:AK126"/>
    <mergeCell ref="AD117:AE117"/>
    <mergeCell ref="AD118:AE118"/>
    <mergeCell ref="AD119:AE119"/>
    <mergeCell ref="AD120:AE120"/>
    <mergeCell ref="AD121:AE121"/>
    <mergeCell ref="AD122:AE122"/>
    <mergeCell ref="AD123:AE123"/>
    <mergeCell ref="AD124:AE124"/>
    <mergeCell ref="AD125:AE125"/>
    <mergeCell ref="AD126:AE126"/>
    <mergeCell ref="AD127:AE127"/>
    <mergeCell ref="BH117:BI117"/>
    <mergeCell ref="BF117:BG117"/>
    <mergeCell ref="BD117:BE117"/>
    <mergeCell ref="BD118:BE118"/>
    <mergeCell ref="BF118:BG118"/>
    <mergeCell ref="BH118:BI118"/>
    <mergeCell ref="BD119:BE119"/>
    <mergeCell ref="BF119:BG119"/>
    <mergeCell ref="BH119:BI119"/>
    <mergeCell ref="BD120:BE120"/>
    <mergeCell ref="BF120:BG120"/>
    <mergeCell ref="BH120:BI120"/>
    <mergeCell ref="BD121:BE121"/>
    <mergeCell ref="BF121:BG121"/>
    <mergeCell ref="BH121:BI121"/>
    <mergeCell ref="BD122:BE122"/>
    <mergeCell ref="BF122:BG122"/>
    <mergeCell ref="BH122:BI122"/>
    <mergeCell ref="BD126:BE126"/>
    <mergeCell ref="BF126:BG126"/>
    <mergeCell ref="BH126:BI126"/>
    <mergeCell ref="BD123:BE123"/>
    <mergeCell ref="BF123:BG123"/>
    <mergeCell ref="BH123:BI123"/>
    <mergeCell ref="BD124:BE124"/>
    <mergeCell ref="BF124:BG124"/>
    <mergeCell ref="BH124:BI124"/>
    <mergeCell ref="BD127:BE127"/>
    <mergeCell ref="BF127:BG127"/>
    <mergeCell ref="BH127:BI127"/>
    <mergeCell ref="B90:B91"/>
    <mergeCell ref="Z90:Z91"/>
    <mergeCell ref="AX90:AX91"/>
    <mergeCell ref="AW117:BC117"/>
    <mergeCell ref="BD125:BE125"/>
    <mergeCell ref="BF125:BG125"/>
    <mergeCell ref="BH125:BI125"/>
    <mergeCell ref="B88:B89"/>
    <mergeCell ref="Z88:Z89"/>
    <mergeCell ref="AX88:AX89"/>
    <mergeCell ref="BV88:BV89"/>
    <mergeCell ref="AX84:AX85"/>
    <mergeCell ref="B82:B83"/>
    <mergeCell ref="Z82:Z83"/>
    <mergeCell ref="AX86:AX87"/>
    <mergeCell ref="B86:B87"/>
    <mergeCell ref="Z86:Z87"/>
    <mergeCell ref="B80:B81"/>
    <mergeCell ref="Z80:Z81"/>
    <mergeCell ref="AX80:AX81"/>
    <mergeCell ref="BV80:BV81"/>
    <mergeCell ref="B76:B77"/>
    <mergeCell ref="Z76:Z77"/>
    <mergeCell ref="AX76:AX77"/>
    <mergeCell ref="BV78:BV79"/>
    <mergeCell ref="B78:B79"/>
    <mergeCell ref="Z78:Z79"/>
    <mergeCell ref="B74:B75"/>
    <mergeCell ref="Z74:Z75"/>
    <mergeCell ref="AX74:AX75"/>
    <mergeCell ref="B71:C71"/>
    <mergeCell ref="Z71:AA71"/>
    <mergeCell ref="AX71:AY71"/>
    <mergeCell ref="AX72:AX73"/>
    <mergeCell ref="AX70:BI70"/>
    <mergeCell ref="AX78:AX79"/>
    <mergeCell ref="BV70:CG70"/>
    <mergeCell ref="B70:M70"/>
    <mergeCell ref="Z70:AK70"/>
    <mergeCell ref="B72:B73"/>
    <mergeCell ref="Z72:Z73"/>
    <mergeCell ref="B97:B98"/>
    <mergeCell ref="Z97:Z98"/>
    <mergeCell ref="AX97:AX98"/>
    <mergeCell ref="B95:B96"/>
    <mergeCell ref="Z95:Z96"/>
    <mergeCell ref="AX95:AX96"/>
    <mergeCell ref="B101:B102"/>
    <mergeCell ref="Z101:Z102"/>
    <mergeCell ref="AX101:AX102"/>
    <mergeCell ref="B99:B100"/>
    <mergeCell ref="Z99:Z100"/>
    <mergeCell ref="AX99:AX100"/>
    <mergeCell ref="B105:B106"/>
    <mergeCell ref="Z105:Z106"/>
    <mergeCell ref="AX105:AX106"/>
    <mergeCell ref="B103:B104"/>
    <mergeCell ref="Z103:Z104"/>
    <mergeCell ref="AX103:AX104"/>
    <mergeCell ref="B109:B110"/>
    <mergeCell ref="Z109:Z110"/>
    <mergeCell ref="AX109:AX110"/>
    <mergeCell ref="B107:B108"/>
    <mergeCell ref="Z107:Z108"/>
    <mergeCell ref="AX107:AX108"/>
    <mergeCell ref="B113:B114"/>
    <mergeCell ref="Z113:Z114"/>
    <mergeCell ref="AX113:AX114"/>
    <mergeCell ref="B111:B112"/>
    <mergeCell ref="Z111:Z112"/>
    <mergeCell ref="AX111:AX112"/>
    <mergeCell ref="BV113:BV114"/>
    <mergeCell ref="BV111:BV112"/>
    <mergeCell ref="BV109:BV110"/>
    <mergeCell ref="BV107:BV108"/>
    <mergeCell ref="BV105:BV106"/>
    <mergeCell ref="BV103:BV104"/>
    <mergeCell ref="BV101:BV102"/>
    <mergeCell ref="BV99:BV100"/>
    <mergeCell ref="BV74:BV75"/>
    <mergeCell ref="BV72:BV73"/>
    <mergeCell ref="BV97:BV98"/>
    <mergeCell ref="BV95:BV96"/>
    <mergeCell ref="BV93:CG93"/>
    <mergeCell ref="BV84:BV85"/>
    <mergeCell ref="BV76:BV77"/>
    <mergeCell ref="BV90:BV91"/>
    <mergeCell ref="BV86:BV87"/>
    <mergeCell ref="B94:C94"/>
    <mergeCell ref="Z94:AA94"/>
    <mergeCell ref="AX94:AY94"/>
    <mergeCell ref="BV82:BV83"/>
    <mergeCell ref="B93:M93"/>
    <mergeCell ref="Z93:AK93"/>
    <mergeCell ref="AX93:BI93"/>
    <mergeCell ref="AX82:AX83"/>
    <mergeCell ref="B84:B85"/>
    <mergeCell ref="Z84:Z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PAVEL</cp:lastModifiedBy>
  <dcterms:created xsi:type="dcterms:W3CDTF">2012-09-03T10:02:09Z</dcterms:created>
  <dcterms:modified xsi:type="dcterms:W3CDTF">2013-12-13T03:37:28Z</dcterms:modified>
  <cp:category/>
  <cp:version/>
  <cp:contentType/>
  <cp:contentStatus/>
</cp:coreProperties>
</file>